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2021\DeveloPPP\"/>
    </mc:Choice>
  </mc:AlternateContent>
  <xr:revisionPtr revIDLastSave="0" documentId="13_ncr:1_{680582C3-2DC0-4095-AB58-48D698C51A74}" xr6:coauthVersionLast="36" xr6:coauthVersionMax="45" xr10:uidLastSave="{00000000-0000-0000-0000-000000000000}"/>
  <bookViews>
    <workbookView xWindow="-108" yWindow="-108" windowWidth="25818" windowHeight="14022" xr2:uid="{00000000-000D-0000-FFFF-FFFF00000000}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H22" i="1" l="1"/>
  <c r="H23" i="1"/>
  <c r="J22" i="1"/>
  <c r="J23" i="1"/>
  <c r="L22" i="1"/>
  <c r="L23" i="1"/>
  <c r="L20" i="1"/>
  <c r="E14" i="1" l="1"/>
  <c r="H13" i="1"/>
  <c r="L13" i="1"/>
  <c r="E25" i="1" l="1"/>
  <c r="H25" i="1" s="1"/>
  <c r="J20" i="1" l="1"/>
  <c r="J21" i="1"/>
  <c r="J16" i="1"/>
  <c r="J17" i="1" s="1"/>
  <c r="H16" i="1"/>
  <c r="H17" i="1" s="1"/>
  <c r="H20" i="1"/>
  <c r="L27" i="1" l="1"/>
  <c r="E17" i="1"/>
  <c r="H11" i="1"/>
  <c r="J12" i="1"/>
  <c r="L11" i="1"/>
  <c r="L5" i="1"/>
  <c r="J5" i="1"/>
  <c r="L9" i="1"/>
  <c r="J9" i="1"/>
  <c r="H5" i="1"/>
  <c r="H6" i="1"/>
  <c r="H12" i="1" l="1"/>
  <c r="L21" i="1" l="1"/>
  <c r="L12" i="1"/>
  <c r="L6" i="1"/>
  <c r="L10" i="1" s="1"/>
  <c r="J25" i="1"/>
  <c r="J14" i="1"/>
  <c r="J6" i="1"/>
  <c r="J10" i="1" s="1"/>
  <c r="J27" i="1" l="1"/>
  <c r="L17" i="1"/>
  <c r="L14" i="1"/>
  <c r="L25" i="1"/>
  <c r="E10" i="1"/>
  <c r="E27" i="1" s="1"/>
  <c r="H21" i="1"/>
  <c r="H9" i="1"/>
  <c r="H14" i="1" l="1"/>
  <c r="H10" i="1"/>
  <c r="H27" i="1" l="1"/>
</calcChain>
</file>

<file path=xl/sharedStrings.xml><?xml version="1.0" encoding="utf-8"?>
<sst xmlns="http://schemas.openxmlformats.org/spreadsheetml/2006/main" count="65" uniqueCount="57">
  <si>
    <t>Evaluation Scheme for Technical Assessment of Offers</t>
  </si>
  <si>
    <t>page 1</t>
  </si>
  <si>
    <t>Section/
Division</t>
  </si>
  <si>
    <t>Desk officer</t>
  </si>
  <si>
    <t>Project title</t>
  </si>
  <si>
    <t>Weighting 
in % 
(2)</t>
  </si>
  <si>
    <t>Criteria 
   (1)</t>
  </si>
  <si>
    <t>a)</t>
  </si>
  <si>
    <t>b)</t>
  </si>
  <si>
    <t>points 
(max. 10)
(3)</t>
  </si>
  <si>
    <t>assess-
ment 
(2)x(3)
(4)</t>
  </si>
  <si>
    <t>1.</t>
  </si>
  <si>
    <t>1.1</t>
  </si>
  <si>
    <t>1.2</t>
  </si>
  <si>
    <t>3.</t>
  </si>
  <si>
    <t>4.</t>
  </si>
  <si>
    <t>5.</t>
  </si>
  <si>
    <t>General qualification</t>
  </si>
  <si>
    <t>page 2</t>
  </si>
  <si>
    <t>Grand Total</t>
  </si>
  <si>
    <t>Special advantages / risks (see extra page)</t>
  </si>
  <si>
    <t>Total 3</t>
  </si>
  <si>
    <t>Total 2</t>
  </si>
  <si>
    <t>Total 1</t>
  </si>
  <si>
    <t>2.1</t>
  </si>
  <si>
    <t>Qualification of proposed staff</t>
  </si>
  <si>
    <t>Expert 1</t>
  </si>
  <si>
    <t>Expert 2</t>
  </si>
  <si>
    <t>4.1.</t>
  </si>
  <si>
    <t>Technical Experience</t>
  </si>
  <si>
    <t>1.3</t>
  </si>
  <si>
    <t>1.4</t>
  </si>
  <si>
    <t>Relevance to the ToR</t>
  </si>
  <si>
    <t>Relevance of the Suggested Concept and Work Plan</t>
  </si>
  <si>
    <t>Consideration of Local Resources</t>
  </si>
  <si>
    <t>Expert  3</t>
  </si>
  <si>
    <t>Expert  4</t>
  </si>
  <si>
    <t>Expert 5</t>
  </si>
  <si>
    <t>4.1.1</t>
  </si>
  <si>
    <t>Subtotal 4.</t>
  </si>
  <si>
    <t>Place</t>
  </si>
  <si>
    <t>.</t>
  </si>
  <si>
    <t>Date 12.02.2021</t>
  </si>
  <si>
    <t>Development and implementation of the training program “Nursery management, selection and grafting of the wood/grape”</t>
  </si>
  <si>
    <t>Project Processing No. 2012.1003.8-105.85</t>
  </si>
  <si>
    <t>Experience of the Expert</t>
  </si>
  <si>
    <t>Experience in wine and viticulture sector</t>
  </si>
  <si>
    <t>Experience in working with state and international organisations in wine sector</t>
  </si>
  <si>
    <t>International experience in advisory and consultancy of wine and grape producers</t>
  </si>
  <si>
    <t>Design and implementation of workshops and seminars for the wine and grape producers</t>
  </si>
  <si>
    <t>2.2.</t>
  </si>
  <si>
    <t>Cooperation and networking in wine sector</t>
  </si>
  <si>
    <t>- Proven experience in elaborating handbooks/manuals for the wine and vine sector is an asset</t>
  </si>
  <si>
    <t>- Experience with international development cooperation</t>
  </si>
  <si>
    <t>- Professional experience in wine sector</t>
  </si>
  <si>
    <t>- English Language Skills</t>
  </si>
  <si>
    <t>- Ability to travel to Germany and Regions in Armenia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</si>
</sst>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9" fontId="1" fillId="0" borderId="3" xfId="0" applyNumberFormat="1" applyFont="1" applyBorder="1" applyAlignment="1">
      <alignment horizontal="centerContinuous" vertical="center"/>
    </xf>
    <xf numFmtId="9" fontId="0" fillId="0" borderId="8" xfId="0" applyNumberFormat="1" applyBorder="1" applyAlignment="1">
      <alignment horizontal="centerContinuous" vertical="top" wrapText="1"/>
    </xf>
    <xf numFmtId="9" fontId="0" fillId="0" borderId="5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/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3" xfId="0" applyFont="1" applyBorder="1"/>
    <xf numFmtId="0" fontId="7" fillId="0" borderId="2" xfId="0" applyFont="1" applyBorder="1"/>
    <xf numFmtId="0" fontId="6" fillId="0" borderId="4" xfId="0" applyFont="1" applyBorder="1" applyAlignment="1">
      <alignment vertical="top"/>
    </xf>
    <xf numFmtId="49" fontId="6" fillId="0" borderId="1" xfId="0" applyNumberFormat="1" applyFont="1" applyBorder="1"/>
    <xf numFmtId="49" fontId="7" fillId="0" borderId="10" xfId="0" applyNumberFormat="1" applyFont="1" applyBorder="1"/>
    <xf numFmtId="49" fontId="7" fillId="0" borderId="1" xfId="0" applyNumberFormat="1" applyFont="1" applyBorder="1"/>
    <xf numFmtId="0" fontId="7" fillId="0" borderId="6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/>
    <xf numFmtId="49" fontId="7" fillId="0" borderId="3" xfId="0" applyNumberFormat="1" applyFont="1" applyBorder="1"/>
    <xf numFmtId="1" fontId="0" fillId="0" borderId="13" xfId="0" applyNumberForma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9" fontId="7" fillId="0" borderId="3" xfId="0" applyNumberFormat="1" applyFont="1" applyBorder="1" applyAlignment="1">
      <alignment horizontal="center" wrapText="1"/>
    </xf>
    <xf numFmtId="9" fontId="7" fillId="0" borderId="2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6" fillId="0" borderId="0" xfId="0" applyNumberFormat="1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262467</xdr:colOff>
      <xdr:row>0</xdr:row>
      <xdr:rowOff>55033</xdr:rowOff>
    </xdr:from>
    <xdr:to>
      <xdr:col>1</xdr:col>
      <xdr:colOff>232833</xdr:colOff>
      <xdr:row>0</xdr:row>
      <xdr:rowOff>408390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262467" y="55033"/>
          <a:ext cx="563033" cy="35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46"/>
  <sheetViews>
    <sheetView tabSelected="1" zoomScaleNormal="100" workbookViewId="0">
      <selection activeCell="R4" sqref="R4"/>
    </sheetView>
  </sheetViews>
  <sheetFormatPr defaultColWidth="11.5546875" defaultRowHeight="12.3"/>
  <cols>
    <col min="1" max="1" width="8.71875" customWidth="1"/>
    <col min="2" max="2" width="9" customWidth="1"/>
    <col min="3" max="3" width="37.5546875" customWidth="1"/>
    <col min="5" max="5" width="6.83203125" style="44" customWidth="1"/>
    <col min="6" max="6" width="5.44140625" customWidth="1"/>
    <col min="7" max="8" width="11.27734375" customWidth="1"/>
    <col min="9" max="9" width="12.5546875" customWidth="1"/>
    <col min="10" max="10" width="7.109375" bestFit="1" customWidth="1"/>
    <col min="11" max="16" width="8.83203125" customWidth="1"/>
    <col min="17" max="17" width="4.5546875" customWidth="1"/>
  </cols>
  <sheetData>
    <row r="1" spans="1:17" s="13" customFormat="1" ht="34.5" customHeight="1">
      <c r="A1" s="30"/>
      <c r="B1" s="9"/>
      <c r="C1" s="12" t="s">
        <v>0</v>
      </c>
      <c r="D1" s="10"/>
      <c r="E1" s="38"/>
      <c r="F1" s="10"/>
      <c r="G1" s="10"/>
      <c r="H1" s="10"/>
      <c r="I1" s="10"/>
      <c r="J1" s="10"/>
      <c r="K1" s="10"/>
      <c r="L1" s="11"/>
      <c r="M1" s="53" t="s">
        <v>42</v>
      </c>
      <c r="O1" s="14"/>
      <c r="P1" s="29" t="s">
        <v>1</v>
      </c>
      <c r="Q1" s="6"/>
    </row>
    <row r="2" spans="1:17" ht="25.5" customHeight="1">
      <c r="A2" s="47" t="s">
        <v>2</v>
      </c>
      <c r="B2" s="48"/>
      <c r="C2" s="49" t="s">
        <v>3</v>
      </c>
      <c r="D2" s="50" t="s">
        <v>4</v>
      </c>
      <c r="E2" s="71" t="s">
        <v>43</v>
      </c>
      <c r="F2" s="71"/>
      <c r="G2" s="71"/>
      <c r="H2" s="71"/>
      <c r="I2" s="71"/>
      <c r="J2" s="71"/>
      <c r="K2" s="71"/>
      <c r="L2" s="72"/>
      <c r="M2" s="49" t="s">
        <v>44</v>
      </c>
      <c r="N2" s="51"/>
      <c r="O2" s="51"/>
      <c r="P2" s="52"/>
    </row>
    <row r="3" spans="1:17" s="3" customFormat="1" ht="36.9">
      <c r="A3" s="4"/>
      <c r="B3" s="5"/>
      <c r="C3" s="5"/>
      <c r="D3" s="19"/>
      <c r="E3" s="39" t="s">
        <v>5</v>
      </c>
      <c r="F3" s="16"/>
      <c r="G3" s="79" t="s">
        <v>26</v>
      </c>
      <c r="H3" s="80"/>
      <c r="I3" s="65" t="s">
        <v>27</v>
      </c>
      <c r="J3" s="66"/>
      <c r="K3" s="45" t="s">
        <v>35</v>
      </c>
      <c r="L3" s="46"/>
      <c r="M3" s="45" t="s">
        <v>36</v>
      </c>
      <c r="N3" s="46"/>
      <c r="O3" s="45" t="s">
        <v>37</v>
      </c>
      <c r="P3" s="46"/>
    </row>
    <row r="4" spans="1:17" ht="49.2">
      <c r="A4" s="20"/>
      <c r="B4" s="21"/>
      <c r="C4" s="32" t="s">
        <v>6</v>
      </c>
      <c r="D4" s="22"/>
      <c r="E4" s="40" t="s">
        <v>7</v>
      </c>
      <c r="F4" s="17" t="s">
        <v>8</v>
      </c>
      <c r="G4" s="18" t="s">
        <v>9</v>
      </c>
      <c r="H4" s="18" t="s">
        <v>10</v>
      </c>
      <c r="I4" s="18" t="s">
        <v>9</v>
      </c>
      <c r="J4" s="18" t="s">
        <v>10</v>
      </c>
      <c r="K4" s="18" t="s">
        <v>9</v>
      </c>
      <c r="L4" s="18" t="s">
        <v>10</v>
      </c>
      <c r="M4" s="18" t="s">
        <v>9</v>
      </c>
      <c r="N4" s="18" t="s">
        <v>10</v>
      </c>
      <c r="O4" s="18" t="s">
        <v>9</v>
      </c>
      <c r="P4" s="18" t="s">
        <v>10</v>
      </c>
    </row>
    <row r="5" spans="1:17">
      <c r="A5" s="56" t="s">
        <v>11</v>
      </c>
      <c r="B5" s="67" t="s">
        <v>45</v>
      </c>
      <c r="C5" s="67"/>
      <c r="D5" s="68"/>
      <c r="E5" s="41"/>
      <c r="F5" s="27"/>
      <c r="G5" s="27"/>
      <c r="H5" s="27">
        <f t="shared" ref="H5:H6" si="0">E5*G5</f>
        <v>0</v>
      </c>
      <c r="I5" s="27"/>
      <c r="J5" s="27">
        <f>E5*I5</f>
        <v>0</v>
      </c>
      <c r="K5" s="27"/>
      <c r="L5" s="27">
        <f>E5*K5</f>
        <v>0</v>
      </c>
      <c r="M5" s="27"/>
      <c r="N5" s="27"/>
      <c r="O5" s="27"/>
      <c r="P5" s="27"/>
    </row>
    <row r="6" spans="1:17">
      <c r="A6" s="7" t="s">
        <v>12</v>
      </c>
      <c r="B6" s="69" t="s">
        <v>29</v>
      </c>
      <c r="C6" s="69"/>
      <c r="D6" s="70"/>
      <c r="E6" s="61">
        <v>5</v>
      </c>
      <c r="F6" s="27"/>
      <c r="G6" s="27"/>
      <c r="H6" s="27">
        <f t="shared" si="0"/>
        <v>0</v>
      </c>
      <c r="I6" s="27"/>
      <c r="J6" s="27">
        <f>E6*I6</f>
        <v>0</v>
      </c>
      <c r="K6" s="27"/>
      <c r="L6" s="27">
        <f>E6*K6</f>
        <v>0</v>
      </c>
      <c r="M6" s="27"/>
      <c r="N6" s="27"/>
      <c r="O6" s="27"/>
      <c r="P6" s="27"/>
    </row>
    <row r="7" spans="1:17">
      <c r="A7" s="54" t="s">
        <v>13</v>
      </c>
      <c r="B7" s="69" t="s">
        <v>46</v>
      </c>
      <c r="C7" s="69"/>
      <c r="D7" s="70"/>
      <c r="E7" s="61">
        <v>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24.9" customHeight="1">
      <c r="A8" s="54" t="s">
        <v>30</v>
      </c>
      <c r="B8" s="69" t="s">
        <v>48</v>
      </c>
      <c r="C8" s="69"/>
      <c r="D8" s="70"/>
      <c r="E8" s="61">
        <v>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27.6" customHeight="1">
      <c r="A9" s="54" t="s">
        <v>31</v>
      </c>
      <c r="B9" s="73" t="s">
        <v>47</v>
      </c>
      <c r="C9" s="73"/>
      <c r="D9" s="74"/>
      <c r="E9" s="61">
        <v>5</v>
      </c>
      <c r="F9" s="27"/>
      <c r="G9" s="27"/>
      <c r="H9" s="27">
        <f>E9*G9</f>
        <v>0</v>
      </c>
      <c r="I9" s="27"/>
      <c r="J9" s="27">
        <f t="shared" ref="J9" si="1">E9*I9</f>
        <v>0</v>
      </c>
      <c r="K9" s="27"/>
      <c r="L9" s="27">
        <f t="shared" ref="L9" si="2">E9*K9</f>
        <v>0</v>
      </c>
      <c r="M9" s="27"/>
      <c r="N9" s="27"/>
      <c r="O9" s="27"/>
      <c r="P9" s="27"/>
    </row>
    <row r="10" spans="1:17">
      <c r="A10" s="55" t="s">
        <v>23</v>
      </c>
      <c r="B10" s="15"/>
      <c r="C10" s="15"/>
      <c r="D10" s="9"/>
      <c r="E10" s="62">
        <f>SUM(E5:E9)</f>
        <v>20</v>
      </c>
      <c r="F10" s="28"/>
      <c r="G10" s="31"/>
      <c r="H10" s="28">
        <f>SUM(H5:H9)</f>
        <v>0</v>
      </c>
      <c r="I10" s="31"/>
      <c r="J10" s="28">
        <f>SUM(J5:J9)</f>
        <v>0</v>
      </c>
      <c r="K10" s="31"/>
      <c r="L10" s="28">
        <f>SUM(L5:L9)</f>
        <v>0</v>
      </c>
      <c r="M10" s="31"/>
      <c r="N10" s="28"/>
      <c r="O10" s="31"/>
      <c r="P10" s="28"/>
    </row>
    <row r="11" spans="1:17">
      <c r="A11" s="57">
        <v>2</v>
      </c>
      <c r="B11" s="67" t="s">
        <v>33</v>
      </c>
      <c r="C11" s="67"/>
      <c r="D11" s="68"/>
      <c r="E11" s="41"/>
      <c r="F11" s="27"/>
      <c r="G11" s="27"/>
      <c r="H11" s="27">
        <f>E11*G11</f>
        <v>0</v>
      </c>
      <c r="I11" s="27"/>
      <c r="J11" s="27"/>
      <c r="K11" s="27"/>
      <c r="L11" s="27">
        <f>E11*K11</f>
        <v>0</v>
      </c>
      <c r="M11" s="27"/>
      <c r="N11" s="27"/>
      <c r="O11" s="27"/>
      <c r="P11" s="27"/>
    </row>
    <row r="12" spans="1:17" ht="25.2" customHeight="1">
      <c r="A12" s="7" t="s">
        <v>24</v>
      </c>
      <c r="B12" s="86" t="s">
        <v>49</v>
      </c>
      <c r="C12" s="87"/>
      <c r="D12" s="88"/>
      <c r="E12" s="61">
        <v>5</v>
      </c>
      <c r="F12" s="27"/>
      <c r="G12" s="27"/>
      <c r="H12" s="27">
        <f>E12*G12</f>
        <v>0</v>
      </c>
      <c r="I12" s="27"/>
      <c r="J12" s="27">
        <f t="shared" ref="J12" si="3">E12*I12</f>
        <v>0</v>
      </c>
      <c r="K12" s="27"/>
      <c r="L12" s="27">
        <f>E12*K12</f>
        <v>0</v>
      </c>
      <c r="M12" s="27"/>
      <c r="N12" s="27"/>
      <c r="O12" s="27"/>
      <c r="P12" s="27"/>
    </row>
    <row r="13" spans="1:17">
      <c r="A13" s="54" t="s">
        <v>50</v>
      </c>
      <c r="B13" s="81" t="s">
        <v>32</v>
      </c>
      <c r="C13" s="82"/>
      <c r="D13" s="83"/>
      <c r="E13" s="63">
        <v>5</v>
      </c>
      <c r="F13" s="27"/>
      <c r="G13" s="27"/>
      <c r="H13" s="27">
        <f>E13*G13</f>
        <v>0</v>
      </c>
      <c r="I13" s="27"/>
      <c r="J13" s="27"/>
      <c r="K13" s="27"/>
      <c r="L13" s="27">
        <f>E13*K13</f>
        <v>0</v>
      </c>
      <c r="M13" s="27"/>
      <c r="N13" s="27"/>
      <c r="O13" s="27"/>
      <c r="P13" s="27"/>
    </row>
    <row r="14" spans="1:17">
      <c r="A14" s="55" t="s">
        <v>22</v>
      </c>
      <c r="B14" s="25"/>
      <c r="C14" s="15"/>
      <c r="D14" s="9"/>
      <c r="E14" s="62">
        <f>SUM(E11:E13)</f>
        <v>10</v>
      </c>
      <c r="F14" s="28"/>
      <c r="G14" s="31"/>
      <c r="H14" s="28">
        <f>SUM(H11:H13)</f>
        <v>0</v>
      </c>
      <c r="I14" s="31"/>
      <c r="J14" s="28">
        <f>SUM(J11:J13)</f>
        <v>0</v>
      </c>
      <c r="K14" s="31"/>
      <c r="L14" s="28">
        <f>SUM(L11:L13)</f>
        <v>0</v>
      </c>
      <c r="M14" s="31"/>
      <c r="N14" s="28"/>
      <c r="O14" s="31"/>
      <c r="P14" s="28"/>
    </row>
    <row r="15" spans="1:17">
      <c r="A15" s="24" t="s">
        <v>14</v>
      </c>
      <c r="B15" s="60" t="s">
        <v>34</v>
      </c>
      <c r="C15" s="15"/>
      <c r="D15" s="9"/>
      <c r="E15" s="42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7">
      <c r="A16" s="7" t="s">
        <v>28</v>
      </c>
      <c r="B16" s="76" t="s">
        <v>51</v>
      </c>
      <c r="C16" s="77"/>
      <c r="D16" s="78"/>
      <c r="E16" s="61">
        <v>10</v>
      </c>
      <c r="F16" s="27"/>
      <c r="G16" s="27"/>
      <c r="H16" s="27">
        <f>G16*E16</f>
        <v>0</v>
      </c>
      <c r="I16" s="27"/>
      <c r="J16" s="27">
        <f>I16*E16</f>
        <v>0</v>
      </c>
      <c r="K16" s="27"/>
      <c r="L16" s="27"/>
      <c r="M16" s="27"/>
      <c r="N16" s="27"/>
      <c r="O16" s="27"/>
      <c r="P16" s="27"/>
    </row>
    <row r="17" spans="1:17">
      <c r="A17" s="55" t="s">
        <v>21</v>
      </c>
      <c r="B17" s="25"/>
      <c r="C17" s="15"/>
      <c r="D17" s="9"/>
      <c r="E17" s="62">
        <f>E16</f>
        <v>10</v>
      </c>
      <c r="F17" s="28"/>
      <c r="G17" s="31"/>
      <c r="H17" s="28">
        <f>SUM(H16)</f>
        <v>0</v>
      </c>
      <c r="I17" s="31"/>
      <c r="J17" s="28">
        <f>J16</f>
        <v>0</v>
      </c>
      <c r="K17" s="31"/>
      <c r="L17" s="28">
        <f>SUM(L15:L16)</f>
        <v>0</v>
      </c>
      <c r="M17" s="31"/>
      <c r="N17" s="28"/>
      <c r="O17" s="31"/>
      <c r="P17" s="28"/>
    </row>
    <row r="18" spans="1:17">
      <c r="A18" s="56" t="s">
        <v>15</v>
      </c>
      <c r="B18" s="58" t="s">
        <v>25</v>
      </c>
      <c r="C18" s="59"/>
      <c r="D18" s="23"/>
      <c r="E18" s="41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7"/>
    </row>
    <row r="19" spans="1:17">
      <c r="A19" s="7" t="s">
        <v>38</v>
      </c>
      <c r="B19" s="8" t="s">
        <v>17</v>
      </c>
      <c r="D19" s="23"/>
      <c r="E19" s="4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37"/>
    </row>
    <row r="20" spans="1:17" ht="25.5" customHeight="1">
      <c r="A20" s="7"/>
      <c r="B20" s="84" t="s">
        <v>52</v>
      </c>
      <c r="C20" s="84"/>
      <c r="D20" s="85"/>
      <c r="E20" s="61">
        <v>10</v>
      </c>
      <c r="F20" s="27"/>
      <c r="G20" s="27"/>
      <c r="H20" s="27">
        <f>E20*G20</f>
        <v>0</v>
      </c>
      <c r="I20" s="27"/>
      <c r="J20" s="27">
        <f t="shared" ref="J20:J23" si="4">E20*I20</f>
        <v>0</v>
      </c>
      <c r="K20" s="27"/>
      <c r="L20" s="27">
        <f>E20*K20</f>
        <v>0</v>
      </c>
      <c r="M20" s="27"/>
      <c r="N20" s="27"/>
      <c r="O20" s="27"/>
      <c r="P20" s="27"/>
      <c r="Q20" s="37"/>
    </row>
    <row r="21" spans="1:17">
      <c r="A21" s="7"/>
      <c r="B21" s="8" t="s">
        <v>54</v>
      </c>
      <c r="D21" s="23"/>
      <c r="E21" s="61">
        <v>20</v>
      </c>
      <c r="F21" s="27"/>
      <c r="G21" s="27"/>
      <c r="H21" s="27">
        <f>E21*G21</f>
        <v>0</v>
      </c>
      <c r="I21" s="27"/>
      <c r="J21" s="27">
        <f t="shared" si="4"/>
        <v>0</v>
      </c>
      <c r="K21" s="27"/>
      <c r="L21" s="27">
        <f>E21*K21</f>
        <v>0</v>
      </c>
      <c r="M21" s="27"/>
      <c r="N21" s="27"/>
      <c r="O21" s="27"/>
      <c r="P21" s="27"/>
      <c r="Q21" s="37"/>
    </row>
    <row r="22" spans="1:17">
      <c r="A22" s="7"/>
      <c r="B22" s="75" t="s">
        <v>53</v>
      </c>
      <c r="C22" s="75"/>
      <c r="D22" s="23"/>
      <c r="E22" s="61">
        <v>20</v>
      </c>
      <c r="F22" s="27"/>
      <c r="G22" s="27"/>
      <c r="H22" s="27">
        <f t="shared" ref="H22:H23" si="5">E22*G22</f>
        <v>0</v>
      </c>
      <c r="I22" s="27"/>
      <c r="J22" s="27">
        <f t="shared" si="4"/>
        <v>0</v>
      </c>
      <c r="K22" s="27"/>
      <c r="L22" s="27">
        <f t="shared" ref="L22:L23" si="6">E22*K22</f>
        <v>0</v>
      </c>
      <c r="M22" s="27"/>
      <c r="N22" s="27"/>
      <c r="O22" s="27"/>
      <c r="P22" s="27"/>
      <c r="Q22" s="37"/>
    </row>
    <row r="23" spans="1:17">
      <c r="A23" s="7"/>
      <c r="B23" s="8" t="s">
        <v>55</v>
      </c>
      <c r="D23" s="23"/>
      <c r="E23" s="61">
        <v>10</v>
      </c>
      <c r="F23" s="27"/>
      <c r="G23" s="27"/>
      <c r="H23" s="27">
        <f t="shared" si="5"/>
        <v>0</v>
      </c>
      <c r="I23" s="27"/>
      <c r="J23" s="27">
        <f t="shared" si="4"/>
        <v>0</v>
      </c>
      <c r="K23" s="27"/>
      <c r="L23" s="27">
        <f t="shared" si="6"/>
        <v>0</v>
      </c>
      <c r="M23" s="27"/>
      <c r="N23" s="27"/>
      <c r="O23" s="27"/>
      <c r="P23" s="27"/>
      <c r="Q23" s="37"/>
    </row>
    <row r="24" spans="1:17">
      <c r="A24" s="7"/>
      <c r="B24" s="8" t="s">
        <v>56</v>
      </c>
      <c r="D24" s="23"/>
      <c r="E24" s="41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7"/>
    </row>
    <row r="25" spans="1:17" ht="20.25" customHeight="1">
      <c r="A25" s="55" t="s">
        <v>39</v>
      </c>
      <c r="B25" s="60"/>
      <c r="C25" s="51"/>
      <c r="D25" s="52"/>
      <c r="E25" s="62">
        <f>SUM(E18:E24)</f>
        <v>60</v>
      </c>
      <c r="F25" s="28"/>
      <c r="G25" s="31"/>
      <c r="H25" s="27">
        <f t="shared" ref="H25" si="7">E25*G25</f>
        <v>0</v>
      </c>
      <c r="I25" s="31"/>
      <c r="J25" s="28">
        <f>SUM(J18:J24)</f>
        <v>0</v>
      </c>
      <c r="K25" s="31"/>
      <c r="L25" s="28">
        <f>SUM(L18:L24)</f>
        <v>0</v>
      </c>
      <c r="M25" s="31"/>
      <c r="N25" s="28"/>
      <c r="O25" s="31"/>
      <c r="P25" s="28"/>
      <c r="Q25" s="37"/>
    </row>
    <row r="26" spans="1:17" ht="15">
      <c r="A26" s="24"/>
      <c r="B26" s="15"/>
      <c r="C26" s="15"/>
      <c r="D26" s="15"/>
      <c r="E26" s="4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6" t="s">
        <v>18</v>
      </c>
    </row>
    <row r="27" spans="1:17">
      <c r="A27" s="24" t="s">
        <v>19</v>
      </c>
      <c r="B27" s="15"/>
      <c r="C27" s="15"/>
      <c r="D27" s="9"/>
      <c r="E27" s="64">
        <f>E10+E14+E25+E17</f>
        <v>100</v>
      </c>
      <c r="F27" s="28">
        <v>100</v>
      </c>
      <c r="G27" s="31"/>
      <c r="H27" s="28">
        <f>H25+H17+H14+H10</f>
        <v>0</v>
      </c>
      <c r="I27" s="31"/>
      <c r="J27" s="28">
        <f>J10+J14+J17+J25</f>
        <v>0</v>
      </c>
      <c r="K27" s="31"/>
      <c r="L27" s="28">
        <f t="shared" ref="L27" si="8">I27*K27</f>
        <v>0</v>
      </c>
      <c r="M27" s="31"/>
      <c r="N27" s="28"/>
      <c r="O27" s="31"/>
      <c r="P27" s="28"/>
    </row>
    <row r="28" spans="1:17">
      <c r="A28" s="24" t="s">
        <v>16</v>
      </c>
      <c r="B28" s="15" t="s">
        <v>20</v>
      </c>
      <c r="C28" s="15"/>
      <c r="D28" s="9"/>
      <c r="H28" s="2"/>
      <c r="J28" s="2"/>
      <c r="L28" s="2"/>
      <c r="N28" s="2"/>
      <c r="P28" s="2"/>
    </row>
    <row r="29" spans="1:17">
      <c r="A29" s="33" t="s">
        <v>40</v>
      </c>
      <c r="B29" s="34"/>
      <c r="C29" s="34"/>
      <c r="D29" s="35" t="s">
        <v>41</v>
      </c>
      <c r="H29" s="28"/>
      <c r="J29" s="28"/>
      <c r="L29" s="28"/>
      <c r="N29" s="28"/>
      <c r="P29" s="28"/>
    </row>
    <row r="30" spans="1:17">
      <c r="A30" s="1"/>
      <c r="H30" s="2"/>
      <c r="J30" s="2"/>
      <c r="L30" s="2"/>
      <c r="N30" s="2"/>
      <c r="P30" s="2"/>
    </row>
    <row r="31" spans="1:17">
      <c r="A31" s="1"/>
      <c r="H31" s="2"/>
      <c r="J31" s="2"/>
      <c r="L31" s="2"/>
      <c r="N31" s="2"/>
      <c r="P31" s="2"/>
    </row>
    <row r="32" spans="1:17">
      <c r="A32" s="1"/>
      <c r="H32" s="2"/>
      <c r="J32" s="2"/>
      <c r="L32" s="2"/>
      <c r="N32" s="2"/>
      <c r="P32" s="2"/>
    </row>
    <row r="33" spans="1:16">
      <c r="A33" s="1"/>
      <c r="H33" s="2"/>
      <c r="J33" s="2"/>
      <c r="L33" s="2"/>
      <c r="N33" s="2"/>
      <c r="P33" s="2"/>
    </row>
    <row r="34" spans="1:16">
      <c r="H34" s="2"/>
      <c r="J34" s="2"/>
      <c r="L34" s="2"/>
      <c r="N34" s="2"/>
      <c r="P34" s="2"/>
    </row>
    <row r="35" spans="1:16">
      <c r="H35" s="2"/>
      <c r="J35" s="2"/>
      <c r="L35" s="2"/>
      <c r="N35" s="2"/>
      <c r="P35" s="2"/>
    </row>
    <row r="36" spans="1:16">
      <c r="H36" s="2"/>
      <c r="J36" s="2"/>
      <c r="L36" s="2"/>
      <c r="N36" s="2"/>
      <c r="P36" s="2"/>
    </row>
    <row r="37" spans="1:16">
      <c r="H37" s="2"/>
      <c r="J37" s="2"/>
      <c r="L37" s="2"/>
      <c r="N37" s="2"/>
      <c r="P37" s="2"/>
    </row>
    <row r="38" spans="1:16">
      <c r="H38" s="2"/>
      <c r="J38" s="2"/>
      <c r="L38" s="2"/>
      <c r="N38" s="2"/>
      <c r="P38" s="2"/>
    </row>
    <row r="39" spans="1:16">
      <c r="H39" s="2"/>
      <c r="J39" s="2"/>
      <c r="L39" s="2"/>
      <c r="N39" s="2"/>
      <c r="P39" s="2"/>
    </row>
    <row r="40" spans="1:16">
      <c r="H40" s="2"/>
      <c r="J40" s="2"/>
      <c r="L40" s="2"/>
      <c r="N40" s="2"/>
      <c r="P40" s="2"/>
    </row>
    <row r="41" spans="1:16">
      <c r="H41" s="2"/>
      <c r="J41" s="2"/>
      <c r="L41" s="2"/>
      <c r="N41" s="2"/>
      <c r="P41" s="2"/>
    </row>
    <row r="42" spans="1:16">
      <c r="H42" s="2"/>
      <c r="J42" s="2"/>
      <c r="L42" s="2"/>
      <c r="N42" s="2"/>
      <c r="P42" s="2"/>
    </row>
    <row r="43" spans="1:16">
      <c r="H43" s="2"/>
      <c r="J43" s="2"/>
      <c r="L43" s="2"/>
      <c r="N43" s="2"/>
      <c r="P43" s="2"/>
    </row>
    <row r="44" spans="1:16">
      <c r="H44" s="2"/>
      <c r="J44" s="2"/>
      <c r="L44" s="2"/>
      <c r="N44" s="2"/>
      <c r="P44" s="2"/>
    </row>
    <row r="45" spans="1:16">
      <c r="H45" s="2"/>
      <c r="J45" s="2"/>
      <c r="L45" s="2"/>
      <c r="N45" s="2"/>
      <c r="P45" s="2"/>
    </row>
    <row r="46" spans="1:16">
      <c r="H46" s="2"/>
      <c r="J46" s="2"/>
      <c r="L46" s="2"/>
      <c r="N46" s="2"/>
      <c r="P46" s="2"/>
    </row>
  </sheetData>
  <mergeCells count="14">
    <mergeCell ref="B16:D16"/>
    <mergeCell ref="G3:H3"/>
    <mergeCell ref="B13:D13"/>
    <mergeCell ref="B20:D20"/>
    <mergeCell ref="B22:C22"/>
    <mergeCell ref="I3:J3"/>
    <mergeCell ref="B5:D5"/>
    <mergeCell ref="B6:D6"/>
    <mergeCell ref="B12:D12"/>
    <mergeCell ref="E2:L2"/>
    <mergeCell ref="B7:D7"/>
    <mergeCell ref="B8:D8"/>
    <mergeCell ref="B9:D9"/>
    <mergeCell ref="B11:D11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60" fitToHeight="2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YuStakyan</cp:lastModifiedBy>
  <cp:lastPrinted>2019-11-04T12:00:04Z</cp:lastPrinted>
  <dcterms:created xsi:type="dcterms:W3CDTF">1998-06-29T13:31:13Z</dcterms:created>
  <dcterms:modified xsi:type="dcterms:W3CDTF">2021-02-11T14:27:45Z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