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tir_ell\Desktop\35-37 20Yulia\35-20 IT\"/>
    </mc:Choice>
  </mc:AlternateContent>
  <xr:revisionPtr revIDLastSave="0" documentId="13_ncr:1_{7395C933-7662-4670-81E8-75E63EEA4290}" xr6:coauthVersionLast="36" xr6:coauthVersionMax="36" xr10:uidLastSave="{00000000-0000-0000-0000-000000000000}"/>
  <bookViews>
    <workbookView xWindow="1080" yWindow="1155" windowWidth="14160" windowHeight="906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H14" i="1"/>
  <c r="L14" i="1"/>
  <c r="E40" i="1" l="1"/>
  <c r="H40" i="1" s="1"/>
  <c r="J34" i="1" l="1"/>
  <c r="J39" i="1" l="1"/>
  <c r="H34" i="1"/>
  <c r="J26" i="1"/>
  <c r="J27" i="1"/>
  <c r="J30" i="1"/>
  <c r="J21" i="1"/>
  <c r="J22" i="1" s="1"/>
  <c r="J18" i="1"/>
  <c r="J17" i="1"/>
  <c r="H21" i="1"/>
  <c r="H22" i="1" s="1"/>
  <c r="H18" i="1"/>
  <c r="H30" i="1"/>
  <c r="H31" i="1"/>
  <c r="H26" i="1"/>
  <c r="L35" i="1" l="1"/>
  <c r="J35" i="1"/>
  <c r="H35" i="1"/>
  <c r="L33" i="1"/>
  <c r="L44" i="1" l="1"/>
  <c r="E22" i="1"/>
  <c r="H39" i="1"/>
  <c r="L31" i="1"/>
  <c r="J31" i="1"/>
  <c r="L29" i="1"/>
  <c r="H11" i="1"/>
  <c r="J12" i="1"/>
  <c r="L11" i="1"/>
  <c r="L5" i="1"/>
  <c r="J5" i="1"/>
  <c r="L9" i="1"/>
  <c r="J9" i="1"/>
  <c r="H5" i="1"/>
  <c r="H6" i="1"/>
  <c r="H12" i="1" l="1"/>
  <c r="L37" i="1" l="1"/>
  <c r="L27" i="1"/>
  <c r="L25" i="1"/>
  <c r="L17" i="1"/>
  <c r="L13" i="1"/>
  <c r="L12" i="1"/>
  <c r="L6" i="1"/>
  <c r="L10" i="1" s="1"/>
  <c r="J37" i="1"/>
  <c r="J40" i="1" s="1"/>
  <c r="J13" i="1"/>
  <c r="J15" i="1" s="1"/>
  <c r="J6" i="1"/>
  <c r="J10" i="1" s="1"/>
  <c r="H13" i="1"/>
  <c r="H37" i="1"/>
  <c r="L19" i="1" l="1"/>
  <c r="L22" i="1" s="1"/>
  <c r="L15" i="1"/>
  <c r="L40" i="1"/>
  <c r="J19" i="1"/>
  <c r="J44" i="1" s="1"/>
  <c r="E19" i="1"/>
  <c r="E10" i="1"/>
  <c r="H27" i="1"/>
  <c r="H17" i="1"/>
  <c r="H19" i="1" s="1"/>
  <c r="H9" i="1"/>
  <c r="E44" i="1" l="1"/>
  <c r="H15" i="1"/>
  <c r="H10" i="1"/>
  <c r="H44" i="1" l="1"/>
</calcChain>
</file>

<file path=xl/sharedStrings.xml><?xml version="1.0" encoding="utf-8"?>
<sst xmlns="http://schemas.openxmlformats.org/spreadsheetml/2006/main" count="92" uniqueCount="79">
  <si>
    <t>Evaluation Scheme for Technical Assessment of Offers</t>
  </si>
  <si>
    <t>page 1</t>
  </si>
  <si>
    <t>Section/
Division</t>
  </si>
  <si>
    <t>Desk officer</t>
  </si>
  <si>
    <t>Weighting 
in % 
(2)</t>
  </si>
  <si>
    <t>Company 3</t>
  </si>
  <si>
    <t>Company 4</t>
  </si>
  <si>
    <t>Company 5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</si>
  <si>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</si>
  <si>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</si>
  <si>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</si>
  <si>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</si>
  <si>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</si>
  <si>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</si>
  <si>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</si>
  <si>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</si>
  <si>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>1.2</t>
  </si>
  <si>
    <t>3.</t>
  </si>
  <si>
    <t>Technical Backstopping</t>
  </si>
  <si>
    <t>3.1</t>
  </si>
  <si>
    <t>3.2</t>
  </si>
  <si>
    <t>4.</t>
  </si>
  <si>
    <t>5.</t>
  </si>
  <si>
    <t>5.1</t>
  </si>
  <si>
    <t>5.1.1</t>
  </si>
  <si>
    <t>General qualification</t>
  </si>
  <si>
    <t>Specific qualification</t>
  </si>
  <si>
    <t>page 2</t>
  </si>
  <si>
    <t>5.2.1</t>
  </si>
  <si>
    <t>Composition of the team</t>
  </si>
  <si>
    <t>Grand Total</t>
  </si>
  <si>
    <t>place</t>
  </si>
  <si>
    <t>Special advantages / risks (see extra page)</t>
  </si>
  <si>
    <t>Project Processing No. 16.2179.6-002.00</t>
  </si>
  <si>
    <t>Total 3</t>
  </si>
  <si>
    <t>Total 2</t>
  </si>
  <si>
    <t>Total 1</t>
  </si>
  <si>
    <t>2.1</t>
  </si>
  <si>
    <t>Qualification of proposed staff</t>
  </si>
  <si>
    <t>Expert 1</t>
  </si>
  <si>
    <t>5.2.</t>
  </si>
  <si>
    <t>Expert 2</t>
  </si>
  <si>
    <t>- Flexibility, networking and strong communication skills</t>
  </si>
  <si>
    <t>5.3.</t>
  </si>
  <si>
    <t>- Ability to travel in the Regions</t>
  </si>
  <si>
    <t>- Professional experience</t>
  </si>
  <si>
    <t>5.4.</t>
  </si>
  <si>
    <t>4.1.</t>
  </si>
  <si>
    <t>Total 4</t>
  </si>
  <si>
    <t>Subtotal 5.</t>
  </si>
  <si>
    <t>6</t>
  </si>
  <si>
    <t>Total 6</t>
  </si>
  <si>
    <t>7.</t>
  </si>
  <si>
    <t>Expert 3</t>
  </si>
  <si>
    <t>Technical Experience</t>
  </si>
  <si>
    <t>Experience in design and development of teaching and methodological materials</t>
  </si>
  <si>
    <t>Experience in working with state and international organisations in TVET</t>
  </si>
  <si>
    <t>1.3</t>
  </si>
  <si>
    <t>1.4</t>
  </si>
  <si>
    <t>2.1.1.</t>
  </si>
  <si>
    <t>Interpretation of the Objectives</t>
  </si>
  <si>
    <t>2.1.2.</t>
  </si>
  <si>
    <t>Relevance to the ToR</t>
  </si>
  <si>
    <t>Concept (technical approach/methodological procedures)</t>
  </si>
  <si>
    <t>Staff (Qualifications and the experience of the assigned Experts)</t>
  </si>
  <si>
    <t>Software (use of innovative software and solutions)</t>
  </si>
  <si>
    <t>Relevance of the Suggested Concept and Work Plan</t>
  </si>
  <si>
    <t>Consideration of Local Resources</t>
  </si>
  <si>
    <t>- Proven experience in design and development of teaching and methodological materials</t>
  </si>
  <si>
    <t>- Proven experience in editing and proofing</t>
  </si>
  <si>
    <t>Linguistic skills (English Language)</t>
  </si>
  <si>
    <t>Cooperation and networking in precision engineering sector</t>
  </si>
  <si>
    <t>Development of educational materials for implementation of dual programmes for teachers and students in information technology (IT) sector</t>
  </si>
  <si>
    <t>Experience in IT sector</t>
  </si>
  <si>
    <t>- Proven experience in IT sector</t>
  </si>
  <si>
    <t>Date 24.09.2020
CoV 35/20</t>
  </si>
  <si>
    <t>Activity:</t>
  </si>
  <si>
    <t>Company 1</t>
  </si>
  <si>
    <t>Company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</si>
</sst>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9" fontId="1" fillId="0" borderId="3" xfId="0" applyNumberFormat="1" applyFont="1" applyBorder="1" applyAlignment="1">
      <alignment horizontal="centerContinuous" vertical="center"/>
    </xf>
    <xf numFmtId="9" fontId="0" fillId="0" borderId="8" xfId="0" applyNumberFormat="1" applyBorder="1" applyAlignment="1">
      <alignment horizontal="centerContinuous" vertical="top" wrapText="1"/>
    </xf>
    <xf numFmtId="9" fontId="0" fillId="0" borderId="5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/>
    <xf numFmtId="49" fontId="6" fillId="0" borderId="10" xfId="0" applyNumberFormat="1" applyFont="1" applyBorder="1"/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3" xfId="0" applyFont="1" applyBorder="1"/>
    <xf numFmtId="0" fontId="7" fillId="0" borderId="2" xfId="0" applyFont="1" applyBorder="1"/>
    <xf numFmtId="49" fontId="6" fillId="0" borderId="1" xfId="0" applyNumberFormat="1" applyFont="1" applyBorder="1"/>
    <xf numFmtId="9" fontId="7" fillId="0" borderId="5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49" fontId="6" fillId="0" borderId="0" xfId="0" applyNumberFormat="1" applyFont="1" applyBorder="1"/>
    <xf numFmtId="49" fontId="7" fillId="0" borderId="10" xfId="0" applyNumberFormat="1" applyFont="1" applyBorder="1"/>
    <xf numFmtId="49" fontId="7" fillId="0" borderId="1" xfId="0" applyNumberFormat="1" applyFont="1" applyBorder="1"/>
    <xf numFmtId="0" fontId="7" fillId="0" borderId="6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0" xfId="0" applyFont="1"/>
    <xf numFmtId="0" fontId="7" fillId="0" borderId="11" xfId="0" applyFont="1" applyBorder="1"/>
    <xf numFmtId="49" fontId="7" fillId="0" borderId="3" xfId="0" applyNumberFormat="1" applyFont="1" applyBorder="1"/>
    <xf numFmtId="0" fontId="6" fillId="0" borderId="4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9" fontId="7" fillId="0" borderId="3" xfId="0" applyNumberFormat="1" applyFont="1" applyBorder="1" applyAlignment="1">
      <alignment horizontal="left" wrapText="1"/>
    </xf>
    <xf numFmtId="9" fontId="7" fillId="0" borderId="2" xfId="0" applyNumberFormat="1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262467</xdr:colOff>
      <xdr:row>0</xdr:row>
      <xdr:rowOff>55033</xdr:rowOff>
    </xdr:from>
    <xdr:to>
      <xdr:col>1</xdr:col>
      <xdr:colOff>232833</xdr:colOff>
      <xdr:row>0</xdr:row>
      <xdr:rowOff>408390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262467" y="55033"/>
          <a:ext cx="563033" cy="353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64"/>
  <sheetViews>
    <sheetView tabSelected="1" zoomScale="90" zoomScaleNormal="90" workbookViewId="0">
      <selection activeCell="J7" sqref="J7"/>
    </sheetView>
  </sheetViews>
  <sheetFormatPr defaultColWidth="11.5703125" defaultRowHeight="12.75"/>
  <cols>
    <col min="1" max="1" width="8.7109375" customWidth="1"/>
    <col min="2" max="2" width="8.140625" customWidth="1"/>
    <col min="3" max="3" width="37.5703125" customWidth="1"/>
    <col min="5" max="5" width="6.85546875" style="45" customWidth="1"/>
    <col min="6" max="6" width="5.42578125" customWidth="1"/>
    <col min="7" max="8" width="11.28515625" customWidth="1"/>
    <col min="9" max="9" width="12.5703125" customWidth="1"/>
    <col min="10" max="10" width="13" customWidth="1"/>
    <col min="11" max="12" width="8.85546875" customWidth="1"/>
    <col min="13" max="13" width="10.7109375" customWidth="1"/>
    <col min="14" max="16" width="8.85546875" customWidth="1"/>
    <col min="17" max="17" width="4.5703125" customWidth="1"/>
  </cols>
  <sheetData>
    <row r="1" spans="1:17" s="13" customFormat="1" ht="47.25" customHeight="1">
      <c r="A1" s="30"/>
      <c r="B1" s="9"/>
      <c r="C1" s="12" t="s">
        <v>0</v>
      </c>
      <c r="D1" s="10"/>
      <c r="E1" s="39"/>
      <c r="F1" s="10"/>
      <c r="G1" s="10"/>
      <c r="H1" s="10"/>
      <c r="I1" s="10"/>
      <c r="J1" s="10"/>
      <c r="K1" s="10"/>
      <c r="L1" s="11"/>
      <c r="M1" s="66" t="s">
        <v>75</v>
      </c>
      <c r="O1" s="14"/>
      <c r="P1" s="29" t="s">
        <v>1</v>
      </c>
      <c r="Q1" s="6"/>
    </row>
    <row r="2" spans="1:17" ht="25.5">
      <c r="A2" s="49" t="s">
        <v>2</v>
      </c>
      <c r="B2" s="50"/>
      <c r="C2" s="51" t="s">
        <v>3</v>
      </c>
      <c r="D2" s="52" t="s">
        <v>76</v>
      </c>
      <c r="E2" s="91" t="s">
        <v>72</v>
      </c>
      <c r="F2" s="91"/>
      <c r="G2" s="91"/>
      <c r="H2" s="91"/>
      <c r="I2" s="91"/>
      <c r="J2" s="91"/>
      <c r="K2" s="91"/>
      <c r="L2" s="92"/>
      <c r="M2" s="51" t="s">
        <v>33</v>
      </c>
      <c r="N2" s="53"/>
      <c r="O2" s="53"/>
      <c r="P2" s="54"/>
    </row>
    <row r="3" spans="1:17" s="3" customFormat="1" ht="38.25">
      <c r="A3" s="4"/>
      <c r="B3" s="5"/>
      <c r="C3" s="5"/>
      <c r="D3" s="19"/>
      <c r="E3" s="40" t="s">
        <v>4</v>
      </c>
      <c r="F3" s="16"/>
      <c r="G3" s="76" t="s">
        <v>77</v>
      </c>
      <c r="H3" s="77"/>
      <c r="I3" s="82" t="s">
        <v>78</v>
      </c>
      <c r="J3" s="83"/>
      <c r="K3" s="47" t="s">
        <v>5</v>
      </c>
      <c r="L3" s="48"/>
      <c r="M3" s="47" t="s">
        <v>6</v>
      </c>
      <c r="N3" s="48"/>
      <c r="O3" s="47" t="s">
        <v>7</v>
      </c>
      <c r="P3" s="48"/>
    </row>
    <row r="4" spans="1:17" ht="51">
      <c r="A4" s="20"/>
      <c r="B4" s="21"/>
      <c r="C4" s="32" t="s">
        <v>8</v>
      </c>
      <c r="D4" s="22"/>
      <c r="E4" s="41" t="s">
        <v>9</v>
      </c>
      <c r="F4" s="17" t="s">
        <v>10</v>
      </c>
      <c r="G4" s="18" t="s">
        <v>11</v>
      </c>
      <c r="H4" s="18" t="s">
        <v>12</v>
      </c>
      <c r="I4" s="18" t="s">
        <v>11</v>
      </c>
      <c r="J4" s="18" t="s">
        <v>12</v>
      </c>
      <c r="K4" s="18" t="s">
        <v>11</v>
      </c>
      <c r="L4" s="18" t="s">
        <v>12</v>
      </c>
      <c r="M4" s="18" t="s">
        <v>11</v>
      </c>
      <c r="N4" s="18" t="s">
        <v>12</v>
      </c>
      <c r="O4" s="18" t="s">
        <v>11</v>
      </c>
      <c r="P4" s="18" t="s">
        <v>12</v>
      </c>
    </row>
    <row r="5" spans="1:17">
      <c r="A5" s="60" t="s">
        <v>13</v>
      </c>
      <c r="B5" s="84" t="s">
        <v>14</v>
      </c>
      <c r="C5" s="84"/>
      <c r="D5" s="85"/>
      <c r="E5" s="42"/>
      <c r="F5" s="27"/>
      <c r="G5" s="27"/>
      <c r="H5" s="27">
        <f t="shared" ref="H5:H6" si="0">E5*G5</f>
        <v>0</v>
      </c>
      <c r="I5" s="27"/>
      <c r="J5" s="27">
        <f>E5*I5</f>
        <v>0</v>
      </c>
      <c r="K5" s="27"/>
      <c r="L5" s="27">
        <f>E5*K5</f>
        <v>0</v>
      </c>
      <c r="M5" s="27"/>
      <c r="N5" s="27"/>
      <c r="O5" s="27"/>
      <c r="P5" s="27"/>
    </row>
    <row r="6" spans="1:17" ht="16.149999999999999" customHeight="1">
      <c r="A6" s="7" t="s">
        <v>15</v>
      </c>
      <c r="B6" s="86" t="s">
        <v>54</v>
      </c>
      <c r="C6" s="86"/>
      <c r="D6" s="87"/>
      <c r="E6" s="42">
        <v>0.05</v>
      </c>
      <c r="F6" s="27"/>
      <c r="G6" s="27"/>
      <c r="H6" s="27">
        <f t="shared" si="0"/>
        <v>0</v>
      </c>
      <c r="I6" s="27"/>
      <c r="J6" s="27">
        <f>E6*I6</f>
        <v>0</v>
      </c>
      <c r="K6" s="27"/>
      <c r="L6" s="27">
        <f>E6*K6</f>
        <v>0</v>
      </c>
      <c r="M6" s="27"/>
      <c r="N6" s="27"/>
      <c r="O6" s="27"/>
      <c r="P6" s="27"/>
    </row>
    <row r="7" spans="1:17" ht="16.149999999999999" customHeight="1">
      <c r="A7" s="55" t="s">
        <v>16</v>
      </c>
      <c r="B7" s="86" t="s">
        <v>73</v>
      </c>
      <c r="C7" s="86"/>
      <c r="D7" s="87"/>
      <c r="E7" s="42">
        <v>0.05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7" ht="25.9" customHeight="1">
      <c r="A8" s="55" t="s">
        <v>57</v>
      </c>
      <c r="B8" s="86" t="s">
        <v>55</v>
      </c>
      <c r="C8" s="86"/>
      <c r="D8" s="87"/>
      <c r="E8" s="42">
        <v>0.05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25.9" customHeight="1">
      <c r="A9" s="55" t="s">
        <v>58</v>
      </c>
      <c r="B9" s="93" t="s">
        <v>56</v>
      </c>
      <c r="C9" s="93"/>
      <c r="D9" s="94"/>
      <c r="E9" s="42">
        <v>0.05</v>
      </c>
      <c r="F9" s="27"/>
      <c r="G9" s="27"/>
      <c r="H9" s="27">
        <f>E9*G9</f>
        <v>0</v>
      </c>
      <c r="I9" s="27"/>
      <c r="J9" s="27">
        <f t="shared" ref="J9" si="1">E9*I9</f>
        <v>0</v>
      </c>
      <c r="K9" s="27"/>
      <c r="L9" s="27">
        <f t="shared" ref="L9" si="2">E9*K9</f>
        <v>0</v>
      </c>
      <c r="M9" s="27"/>
      <c r="N9" s="27"/>
      <c r="O9" s="27"/>
      <c r="P9" s="27"/>
    </row>
    <row r="10" spans="1:17">
      <c r="A10" s="59" t="s">
        <v>36</v>
      </c>
      <c r="B10" s="15"/>
      <c r="C10" s="15"/>
      <c r="D10" s="9"/>
      <c r="E10" s="56">
        <f>SUM(E5:E9)</f>
        <v>0.2</v>
      </c>
      <c r="F10" s="28"/>
      <c r="G10" s="31"/>
      <c r="H10" s="28">
        <f>SUM(H5:H9)</f>
        <v>0</v>
      </c>
      <c r="I10" s="31"/>
      <c r="J10" s="28">
        <f>SUM(J5:J9)</f>
        <v>0</v>
      </c>
      <c r="K10" s="31"/>
      <c r="L10" s="28">
        <f>SUM(L5:L9)</f>
        <v>0</v>
      </c>
      <c r="M10" s="31"/>
      <c r="N10" s="28"/>
      <c r="O10" s="31"/>
      <c r="P10" s="28"/>
    </row>
    <row r="11" spans="1:17">
      <c r="A11" s="61">
        <v>2</v>
      </c>
      <c r="B11" s="84" t="s">
        <v>66</v>
      </c>
      <c r="C11" s="84"/>
      <c r="D11" s="85"/>
      <c r="E11" s="42"/>
      <c r="F11" s="27"/>
      <c r="G11" s="27"/>
      <c r="H11" s="27">
        <f>E11*G11</f>
        <v>0</v>
      </c>
      <c r="I11" s="27"/>
      <c r="J11" s="27"/>
      <c r="K11" s="27"/>
      <c r="L11" s="27">
        <f>E11*K11</f>
        <v>0</v>
      </c>
      <c r="M11" s="27"/>
      <c r="N11" s="27"/>
      <c r="O11" s="27"/>
      <c r="P11" s="27"/>
    </row>
    <row r="12" spans="1:17">
      <c r="A12" s="7" t="s">
        <v>37</v>
      </c>
      <c r="B12" s="88" t="s">
        <v>63</v>
      </c>
      <c r="C12" s="89"/>
      <c r="D12" s="90"/>
      <c r="E12" s="42">
        <v>0.05</v>
      </c>
      <c r="F12" s="27"/>
      <c r="G12" s="27"/>
      <c r="H12" s="27">
        <f>E12*G12</f>
        <v>0</v>
      </c>
      <c r="I12" s="27"/>
      <c r="J12" s="27">
        <f t="shared" ref="J12" si="3">E12*I12</f>
        <v>0</v>
      </c>
      <c r="K12" s="27"/>
      <c r="L12" s="27">
        <f>E12*K12</f>
        <v>0</v>
      </c>
      <c r="M12" s="27"/>
      <c r="N12" s="27"/>
      <c r="O12" s="27"/>
      <c r="P12" s="27"/>
    </row>
    <row r="13" spans="1:17">
      <c r="A13" s="55" t="s">
        <v>59</v>
      </c>
      <c r="B13" s="67" t="s">
        <v>60</v>
      </c>
      <c r="C13" s="68"/>
      <c r="D13" s="69"/>
      <c r="E13" s="42">
        <v>0.05</v>
      </c>
      <c r="F13" s="27"/>
      <c r="G13" s="27"/>
      <c r="H13" s="27">
        <f>E13*G13</f>
        <v>0</v>
      </c>
      <c r="I13" s="27"/>
      <c r="J13" s="27">
        <f>E13*I13</f>
        <v>0</v>
      </c>
      <c r="K13" s="27"/>
      <c r="L13" s="27">
        <f>E13*K13</f>
        <v>0</v>
      </c>
      <c r="M13" s="27"/>
      <c r="N13" s="27"/>
      <c r="O13" s="27"/>
      <c r="P13" s="27"/>
    </row>
    <row r="14" spans="1:17">
      <c r="A14" s="55" t="s">
        <v>61</v>
      </c>
      <c r="B14" s="70" t="s">
        <v>62</v>
      </c>
      <c r="C14" s="71"/>
      <c r="D14" s="72"/>
      <c r="E14" s="57">
        <v>0.05</v>
      </c>
      <c r="F14" s="27"/>
      <c r="G14" s="27"/>
      <c r="H14" s="27">
        <f>E14*G14</f>
        <v>0</v>
      </c>
      <c r="I14" s="27"/>
      <c r="J14" s="27"/>
      <c r="K14" s="27"/>
      <c r="L14" s="27">
        <f>E14*K14</f>
        <v>0</v>
      </c>
      <c r="M14" s="27"/>
      <c r="N14" s="27"/>
      <c r="O14" s="27"/>
      <c r="P14" s="27"/>
    </row>
    <row r="15" spans="1:17">
      <c r="A15" s="59" t="s">
        <v>35</v>
      </c>
      <c r="B15" s="25"/>
      <c r="C15" s="15"/>
      <c r="D15" s="9"/>
      <c r="E15" s="56">
        <f>SUM(E11:E14)</f>
        <v>0.15000000000000002</v>
      </c>
      <c r="F15" s="28"/>
      <c r="G15" s="31"/>
      <c r="H15" s="28">
        <f>SUM(H11:H14)</f>
        <v>0</v>
      </c>
      <c r="I15" s="31"/>
      <c r="J15" s="28">
        <f>SUM(J11:J14)</f>
        <v>0</v>
      </c>
      <c r="K15" s="31"/>
      <c r="L15" s="28">
        <f>SUM(L11:L14)</f>
        <v>0</v>
      </c>
      <c r="M15" s="31"/>
      <c r="N15" s="28"/>
      <c r="O15" s="31"/>
      <c r="P15" s="28"/>
    </row>
    <row r="16" spans="1:17">
      <c r="A16" s="60" t="s">
        <v>17</v>
      </c>
      <c r="B16" s="62" t="s">
        <v>18</v>
      </c>
      <c r="C16" s="63"/>
      <c r="D16" s="64"/>
      <c r="E16" s="42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7">
      <c r="A17" s="7" t="s">
        <v>19</v>
      </c>
      <c r="B17" s="67" t="s">
        <v>64</v>
      </c>
      <c r="C17" s="68"/>
      <c r="D17" s="69"/>
      <c r="E17" s="42">
        <v>0.1</v>
      </c>
      <c r="F17" s="27"/>
      <c r="G17" s="27"/>
      <c r="H17" s="27">
        <f>E17*G17</f>
        <v>0</v>
      </c>
      <c r="I17" s="27"/>
      <c r="J17" s="27">
        <f>I17*E17</f>
        <v>0</v>
      </c>
      <c r="K17" s="27"/>
      <c r="L17" s="27">
        <f>E17*K17</f>
        <v>0</v>
      </c>
      <c r="M17" s="27"/>
      <c r="N17" s="27"/>
      <c r="O17" s="27"/>
      <c r="P17" s="27"/>
    </row>
    <row r="18" spans="1:17">
      <c r="A18" s="7" t="s">
        <v>20</v>
      </c>
      <c r="B18" s="58" t="s">
        <v>65</v>
      </c>
      <c r="D18" s="23"/>
      <c r="E18" s="42">
        <v>0.05</v>
      </c>
      <c r="F18" s="27"/>
      <c r="G18" s="27"/>
      <c r="H18" s="27">
        <f>E18*G18</f>
        <v>0</v>
      </c>
      <c r="I18" s="27"/>
      <c r="J18" s="27">
        <f>I18*E18</f>
        <v>0</v>
      </c>
      <c r="K18" s="27"/>
      <c r="L18" s="27"/>
      <c r="M18" s="27"/>
      <c r="N18" s="27"/>
      <c r="O18" s="27"/>
      <c r="P18" s="27"/>
    </row>
    <row r="19" spans="1:17">
      <c r="A19" s="59" t="s">
        <v>34</v>
      </c>
      <c r="B19" s="25"/>
      <c r="C19" s="15"/>
      <c r="D19" s="9"/>
      <c r="E19" s="56">
        <f>SUM(E16:E18)</f>
        <v>0.15000000000000002</v>
      </c>
      <c r="F19" s="28"/>
      <c r="G19" s="31"/>
      <c r="H19" s="28">
        <f>SUM(H16:H18)</f>
        <v>0</v>
      </c>
      <c r="I19" s="31"/>
      <c r="J19" s="28">
        <f>SUM(J16:J18)</f>
        <v>0</v>
      </c>
      <c r="K19" s="31"/>
      <c r="L19" s="28">
        <f>SUM(L16:L18)</f>
        <v>0</v>
      </c>
      <c r="M19" s="31"/>
      <c r="N19" s="28"/>
      <c r="O19" s="31"/>
      <c r="P19" s="28"/>
    </row>
    <row r="20" spans="1:17">
      <c r="A20" s="24" t="s">
        <v>21</v>
      </c>
      <c r="B20" s="65" t="s">
        <v>67</v>
      </c>
      <c r="C20" s="15"/>
      <c r="D20" s="9"/>
      <c r="E20" s="4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7">
      <c r="A21" s="7" t="s">
        <v>47</v>
      </c>
      <c r="B21" s="73" t="s">
        <v>71</v>
      </c>
      <c r="C21" s="74"/>
      <c r="D21" s="75"/>
      <c r="E21" s="42">
        <v>0.1</v>
      </c>
      <c r="F21" s="27"/>
      <c r="G21" s="27"/>
      <c r="H21" s="27">
        <f>G21*E21</f>
        <v>0</v>
      </c>
      <c r="I21" s="27"/>
      <c r="J21" s="27">
        <f>I21*E21</f>
        <v>0</v>
      </c>
      <c r="K21" s="27"/>
      <c r="L21" s="27"/>
      <c r="M21" s="27"/>
      <c r="N21" s="27"/>
      <c r="O21" s="27"/>
      <c r="P21" s="27"/>
    </row>
    <row r="22" spans="1:17">
      <c r="A22" s="59" t="s">
        <v>48</v>
      </c>
      <c r="B22" s="25"/>
      <c r="C22" s="15"/>
      <c r="D22" s="9"/>
      <c r="E22" s="56">
        <f>E21</f>
        <v>0.1</v>
      </c>
      <c r="F22" s="28"/>
      <c r="G22" s="31"/>
      <c r="H22" s="28">
        <f>SUM(H21)</f>
        <v>0</v>
      </c>
      <c r="I22" s="31"/>
      <c r="J22" s="28">
        <f>J21</f>
        <v>0</v>
      </c>
      <c r="K22" s="31"/>
      <c r="L22" s="28">
        <f>SUM(L18:L21)</f>
        <v>0</v>
      </c>
      <c r="M22" s="31"/>
      <c r="N22" s="28"/>
      <c r="O22" s="31"/>
      <c r="P22" s="28"/>
    </row>
    <row r="23" spans="1:17">
      <c r="A23" s="60" t="s">
        <v>22</v>
      </c>
      <c r="B23" s="62" t="s">
        <v>38</v>
      </c>
      <c r="C23" s="63"/>
      <c r="D23" s="23"/>
      <c r="E23" s="42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8"/>
    </row>
    <row r="24" spans="1:17">
      <c r="A24" s="7" t="s">
        <v>23</v>
      </c>
      <c r="B24" s="8" t="s">
        <v>39</v>
      </c>
      <c r="D24" s="23"/>
      <c r="E24" s="42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8"/>
    </row>
    <row r="25" spans="1:17">
      <c r="A25" s="7" t="s">
        <v>24</v>
      </c>
      <c r="B25" s="8" t="s">
        <v>25</v>
      </c>
      <c r="D25" s="23"/>
      <c r="E25" s="42"/>
      <c r="F25" s="27"/>
      <c r="G25" s="27"/>
      <c r="H25" s="27"/>
      <c r="I25" s="27"/>
      <c r="J25" s="27"/>
      <c r="K25" s="27"/>
      <c r="L25" s="27">
        <f>E25*K25</f>
        <v>0</v>
      </c>
      <c r="M25" s="27"/>
      <c r="N25" s="27"/>
      <c r="O25" s="27"/>
      <c r="P25" s="27"/>
      <c r="Q25" s="38"/>
    </row>
    <row r="26" spans="1:17">
      <c r="A26" s="7"/>
      <c r="B26" s="58" t="s">
        <v>74</v>
      </c>
      <c r="D26" s="23"/>
      <c r="E26" s="42">
        <v>0.05</v>
      </c>
      <c r="F26" s="27"/>
      <c r="G26" s="27"/>
      <c r="H26" s="27">
        <f>E26*G26</f>
        <v>0</v>
      </c>
      <c r="I26" s="27"/>
      <c r="J26" s="27">
        <f t="shared" ref="J26:J30" si="4">E26*I26</f>
        <v>0</v>
      </c>
      <c r="K26" s="27"/>
      <c r="L26" s="27"/>
      <c r="M26" s="27"/>
      <c r="N26" s="27"/>
      <c r="O26" s="27"/>
      <c r="P26" s="27"/>
      <c r="Q26" s="38"/>
    </row>
    <row r="27" spans="1:17">
      <c r="A27" s="7"/>
      <c r="B27" s="8" t="s">
        <v>45</v>
      </c>
      <c r="D27" s="23"/>
      <c r="E27" s="42">
        <v>0.05</v>
      </c>
      <c r="F27" s="27"/>
      <c r="G27" s="27"/>
      <c r="H27" s="27">
        <f>E27*G27</f>
        <v>0</v>
      </c>
      <c r="I27" s="27"/>
      <c r="J27" s="27">
        <f t="shared" si="4"/>
        <v>0</v>
      </c>
      <c r="K27" s="27"/>
      <c r="L27" s="27">
        <f>E27*K27</f>
        <v>0</v>
      </c>
      <c r="M27" s="27"/>
      <c r="N27" s="27"/>
      <c r="O27" s="27"/>
      <c r="P27" s="27"/>
      <c r="Q27" s="38"/>
    </row>
    <row r="28" spans="1:17">
      <c r="A28" s="7" t="s">
        <v>40</v>
      </c>
      <c r="B28" s="8" t="s">
        <v>41</v>
      </c>
      <c r="D28" s="23"/>
      <c r="E28" s="42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8"/>
    </row>
    <row r="29" spans="1:17">
      <c r="A29" s="7" t="s">
        <v>28</v>
      </c>
      <c r="B29" s="8" t="s">
        <v>25</v>
      </c>
      <c r="D29" s="23"/>
      <c r="E29" s="42"/>
      <c r="F29" s="27"/>
      <c r="G29" s="27"/>
      <c r="H29" s="27"/>
      <c r="I29" s="27"/>
      <c r="J29" s="27"/>
      <c r="K29" s="27"/>
      <c r="L29" s="27">
        <f>E29*K29</f>
        <v>0</v>
      </c>
      <c r="M29" s="27"/>
      <c r="N29" s="27"/>
      <c r="O29" s="27"/>
      <c r="P29" s="27"/>
      <c r="Q29" s="38"/>
    </row>
    <row r="30" spans="1:17" ht="26.65" customHeight="1">
      <c r="A30" s="7"/>
      <c r="B30" s="78" t="s">
        <v>68</v>
      </c>
      <c r="C30" s="78"/>
      <c r="D30" s="81"/>
      <c r="E30" s="42">
        <v>0.05</v>
      </c>
      <c r="F30" s="27"/>
      <c r="G30" s="27"/>
      <c r="H30" s="27">
        <f>E30*G30</f>
        <v>0</v>
      </c>
      <c r="I30" s="27"/>
      <c r="J30" s="27">
        <f t="shared" si="4"/>
        <v>0</v>
      </c>
      <c r="K30" s="27"/>
      <c r="L30" s="27"/>
      <c r="M30" s="27"/>
      <c r="N30" s="27"/>
      <c r="O30" s="27"/>
      <c r="P30" s="27"/>
      <c r="Q30" s="38"/>
    </row>
    <row r="31" spans="1:17">
      <c r="A31" s="7"/>
      <c r="B31" s="8" t="s">
        <v>45</v>
      </c>
      <c r="D31" s="23"/>
      <c r="E31" s="42">
        <v>0.05</v>
      </c>
      <c r="F31" s="27"/>
      <c r="G31" s="27"/>
      <c r="H31" s="27">
        <f>E31*G31</f>
        <v>0</v>
      </c>
      <c r="I31" s="27"/>
      <c r="J31" s="27">
        <f>E31*I31</f>
        <v>0</v>
      </c>
      <c r="K31" s="27"/>
      <c r="L31" s="27">
        <f>E31*K31</f>
        <v>0</v>
      </c>
      <c r="M31" s="27"/>
      <c r="N31" s="27"/>
      <c r="O31" s="27"/>
      <c r="P31" s="27"/>
      <c r="Q31" s="38"/>
    </row>
    <row r="32" spans="1:17">
      <c r="A32" s="7"/>
      <c r="B32" s="8" t="s">
        <v>53</v>
      </c>
      <c r="D32" s="23"/>
      <c r="E32" s="42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8"/>
    </row>
    <row r="33" spans="1:17">
      <c r="A33" s="7"/>
      <c r="B33" s="8" t="s">
        <v>25</v>
      </c>
      <c r="D33" s="23"/>
      <c r="E33" s="42"/>
      <c r="F33" s="27"/>
      <c r="G33" s="27"/>
      <c r="H33" s="27"/>
      <c r="I33" s="27"/>
      <c r="J33" s="27"/>
      <c r="K33" s="27"/>
      <c r="L33" s="27">
        <f>E33*K33</f>
        <v>0</v>
      </c>
      <c r="M33" s="27"/>
      <c r="N33" s="27"/>
      <c r="O33" s="27"/>
      <c r="P33" s="27"/>
      <c r="Q33" s="38"/>
    </row>
    <row r="34" spans="1:17">
      <c r="A34" s="7"/>
      <c r="B34" s="78" t="s">
        <v>69</v>
      </c>
      <c r="C34" s="79"/>
      <c r="D34" s="80"/>
      <c r="E34" s="42">
        <v>0.05</v>
      </c>
      <c r="F34" s="27"/>
      <c r="G34" s="27"/>
      <c r="H34" s="27">
        <f t="shared" ref="H34" si="5">E34*G34</f>
        <v>0</v>
      </c>
      <c r="I34" s="27"/>
      <c r="J34" s="27">
        <f>E34*I34</f>
        <v>0</v>
      </c>
      <c r="K34" s="27"/>
      <c r="L34" s="27"/>
      <c r="M34" s="27"/>
      <c r="N34" s="27"/>
      <c r="O34" s="27"/>
      <c r="P34" s="27"/>
      <c r="Q34" s="38"/>
    </row>
    <row r="35" spans="1:17">
      <c r="A35" s="7"/>
      <c r="B35" s="8" t="s">
        <v>45</v>
      </c>
      <c r="D35" s="23"/>
      <c r="E35" s="42">
        <v>0.05</v>
      </c>
      <c r="F35" s="27"/>
      <c r="G35" s="27"/>
      <c r="H35" s="27">
        <f>E35*G35</f>
        <v>0</v>
      </c>
      <c r="I35" s="27"/>
      <c r="J35" s="27">
        <f>E35*I35</f>
        <v>0</v>
      </c>
      <c r="K35" s="27"/>
      <c r="L35" s="27">
        <f>E35*K35</f>
        <v>0</v>
      </c>
      <c r="M35" s="27"/>
      <c r="N35" s="27"/>
      <c r="O35" s="27"/>
      <c r="P35" s="27"/>
      <c r="Q35" s="38"/>
    </row>
    <row r="36" spans="1:17">
      <c r="A36" s="7" t="s">
        <v>43</v>
      </c>
      <c r="B36" s="8" t="s">
        <v>26</v>
      </c>
      <c r="D36" s="23"/>
      <c r="E36" s="42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8"/>
    </row>
    <row r="37" spans="1:17">
      <c r="A37" s="7"/>
      <c r="B37" s="8" t="s">
        <v>42</v>
      </c>
      <c r="D37" s="23"/>
      <c r="E37" s="42">
        <v>0.05</v>
      </c>
      <c r="F37" s="27"/>
      <c r="G37" s="27"/>
      <c r="H37" s="27">
        <f>E37*G37</f>
        <v>0</v>
      </c>
      <c r="I37" s="27"/>
      <c r="J37" s="27">
        <f>E37*I37</f>
        <v>0</v>
      </c>
      <c r="K37" s="27"/>
      <c r="L37" s="27">
        <f>E37*K37</f>
        <v>0</v>
      </c>
      <c r="M37" s="27"/>
      <c r="N37" s="27"/>
      <c r="O37" s="27"/>
      <c r="P37" s="27"/>
      <c r="Q37" s="38"/>
    </row>
    <row r="38" spans="1:17">
      <c r="A38" s="7"/>
      <c r="B38" s="8" t="s">
        <v>44</v>
      </c>
      <c r="D38" s="23"/>
      <c r="E38" s="42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8"/>
    </row>
    <row r="39" spans="1:17">
      <c r="A39" s="7" t="s">
        <v>46</v>
      </c>
      <c r="B39" s="70" t="s">
        <v>70</v>
      </c>
      <c r="C39" s="71"/>
      <c r="D39" s="72"/>
      <c r="E39" s="42">
        <v>0.05</v>
      </c>
      <c r="F39" s="27"/>
      <c r="G39" s="27"/>
      <c r="H39" s="27">
        <f t="shared" ref="H39:H40" si="6">E39*G39</f>
        <v>0</v>
      </c>
      <c r="I39" s="27"/>
      <c r="J39" s="27">
        <f t="shared" ref="J39" si="7">E39*I39</f>
        <v>0</v>
      </c>
      <c r="K39" s="27"/>
      <c r="L39" s="27"/>
      <c r="M39" s="27"/>
      <c r="N39" s="27"/>
      <c r="O39" s="27"/>
      <c r="P39" s="27"/>
      <c r="Q39" s="38"/>
    </row>
    <row r="40" spans="1:17" ht="20.25" customHeight="1">
      <c r="A40" s="59" t="s">
        <v>49</v>
      </c>
      <c r="B40" s="65"/>
      <c r="C40" s="53"/>
      <c r="D40" s="54"/>
      <c r="E40" s="56">
        <f>SUM(E23:E39)</f>
        <v>0.39999999999999997</v>
      </c>
      <c r="F40" s="28"/>
      <c r="G40" s="31"/>
      <c r="H40" s="27">
        <f t="shared" si="6"/>
        <v>0</v>
      </c>
      <c r="I40" s="31"/>
      <c r="J40" s="28">
        <f>SUM(J23:J39)</f>
        <v>0</v>
      </c>
      <c r="K40" s="31"/>
      <c r="L40" s="28">
        <f>SUM(L23:L38)</f>
        <v>0</v>
      </c>
      <c r="M40" s="31"/>
      <c r="N40" s="28"/>
      <c r="O40" s="31"/>
      <c r="P40" s="28"/>
      <c r="Q40" s="38"/>
    </row>
    <row r="41" spans="1:17" ht="15.75">
      <c r="A41" s="24"/>
      <c r="B41" s="15"/>
      <c r="C41" s="15"/>
      <c r="D41" s="15"/>
      <c r="E41" s="44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7" t="s">
        <v>27</v>
      </c>
    </row>
    <row r="42" spans="1:17">
      <c r="A42" s="59" t="s">
        <v>50</v>
      </c>
      <c r="B42" s="53" t="s">
        <v>29</v>
      </c>
      <c r="C42" s="53"/>
      <c r="D42" s="9"/>
      <c r="E42" s="42"/>
      <c r="F42" s="28"/>
      <c r="G42" s="28"/>
      <c r="H42" s="28"/>
      <c r="I42" s="36"/>
      <c r="J42" s="28"/>
      <c r="K42" s="36"/>
      <c r="L42" s="28"/>
      <c r="M42" s="36"/>
      <c r="N42" s="28"/>
      <c r="O42" s="36"/>
      <c r="P42" s="28"/>
    </row>
    <row r="43" spans="1:17">
      <c r="A43" s="46" t="s">
        <v>51</v>
      </c>
      <c r="B43" s="15"/>
      <c r="C43" s="15"/>
      <c r="D43" s="9"/>
      <c r="E43" s="43"/>
      <c r="F43" s="28"/>
      <c r="G43" s="31"/>
      <c r="H43" s="28"/>
      <c r="I43" s="31"/>
      <c r="J43" s="28"/>
      <c r="K43" s="31"/>
      <c r="L43" s="28"/>
      <c r="M43" s="31"/>
      <c r="N43" s="28"/>
      <c r="O43" s="31"/>
      <c r="P43" s="28"/>
    </row>
    <row r="44" spans="1:17">
      <c r="A44" s="24" t="s">
        <v>30</v>
      </c>
      <c r="B44" s="15"/>
      <c r="C44" s="15"/>
      <c r="D44" s="9"/>
      <c r="E44" s="43">
        <f>E10+E15+E19+E40+E22</f>
        <v>0.99999999999999989</v>
      </c>
      <c r="F44" s="28">
        <v>100</v>
      </c>
      <c r="G44" s="31"/>
      <c r="H44" s="28">
        <f>H40+H22+H19+H15+H10</f>
        <v>0</v>
      </c>
      <c r="I44" s="31"/>
      <c r="J44" s="28">
        <f>J10+J15+J19+J22+J40</f>
        <v>0</v>
      </c>
      <c r="K44" s="31"/>
      <c r="L44" s="28">
        <f t="shared" ref="L44" si="8">I44*K44</f>
        <v>0</v>
      </c>
      <c r="M44" s="31"/>
      <c r="N44" s="28"/>
      <c r="O44" s="31"/>
      <c r="P44" s="28"/>
    </row>
    <row r="45" spans="1:17">
      <c r="A45" s="33" t="s">
        <v>31</v>
      </c>
      <c r="B45" s="34"/>
      <c r="C45" s="34"/>
      <c r="D45" s="35"/>
      <c r="F45" s="2"/>
      <c r="H45" s="28"/>
      <c r="J45" s="28"/>
      <c r="L45" s="28"/>
      <c r="N45" s="28"/>
      <c r="P45" s="28"/>
    </row>
    <row r="46" spans="1:17">
      <c r="A46" s="24" t="s">
        <v>52</v>
      </c>
      <c r="B46" s="15" t="s">
        <v>32</v>
      </c>
      <c r="C46" s="15"/>
      <c r="D46" s="9"/>
      <c r="H46" s="2"/>
      <c r="J46" s="2"/>
      <c r="L46" s="2"/>
      <c r="N46" s="2"/>
      <c r="P46" s="2"/>
    </row>
    <row r="47" spans="1:17">
      <c r="A47" s="33" t="s">
        <v>31</v>
      </c>
      <c r="B47" s="34"/>
      <c r="C47" s="34"/>
      <c r="D47" s="35"/>
      <c r="H47" s="28"/>
      <c r="J47" s="28"/>
      <c r="L47" s="28"/>
      <c r="N47" s="28"/>
      <c r="P47" s="28"/>
    </row>
    <row r="48" spans="1:17">
      <c r="A48" s="1"/>
      <c r="H48" s="2"/>
      <c r="J48" s="2"/>
      <c r="L48" s="2"/>
      <c r="N48" s="2"/>
      <c r="P48" s="2"/>
    </row>
    <row r="49" spans="1:16">
      <c r="A49" s="1"/>
      <c r="H49" s="2"/>
      <c r="J49" s="2"/>
      <c r="L49" s="2"/>
      <c r="N49" s="2"/>
      <c r="P49" s="2"/>
    </row>
    <row r="50" spans="1:16">
      <c r="A50" s="1"/>
      <c r="H50" s="2"/>
      <c r="J50" s="2"/>
      <c r="L50" s="2"/>
      <c r="N50" s="2"/>
      <c r="P50" s="2"/>
    </row>
    <row r="51" spans="1:16">
      <c r="A51" s="1"/>
      <c r="H51" s="2"/>
      <c r="J51" s="2"/>
      <c r="L51" s="2"/>
      <c r="N51" s="2"/>
      <c r="P51" s="2"/>
    </row>
    <row r="52" spans="1:16">
      <c r="H52" s="2"/>
      <c r="J52" s="2"/>
      <c r="L52" s="2"/>
      <c r="N52" s="2"/>
      <c r="P52" s="2"/>
    </row>
    <row r="53" spans="1:16">
      <c r="H53" s="2"/>
      <c r="J53" s="2"/>
      <c r="L53" s="2"/>
      <c r="N53" s="2"/>
      <c r="P53" s="2"/>
    </row>
    <row r="54" spans="1:16">
      <c r="H54" s="2"/>
      <c r="J54" s="2"/>
      <c r="L54" s="2"/>
      <c r="N54" s="2"/>
      <c r="P54" s="2"/>
    </row>
    <row r="55" spans="1:16">
      <c r="H55" s="2"/>
      <c r="J55" s="2"/>
      <c r="L55" s="2"/>
      <c r="N55" s="2"/>
      <c r="P55" s="2"/>
    </row>
    <row r="56" spans="1:16">
      <c r="H56" s="2"/>
      <c r="J56" s="2"/>
      <c r="L56" s="2"/>
      <c r="N56" s="2"/>
      <c r="P56" s="2"/>
    </row>
    <row r="57" spans="1:16">
      <c r="H57" s="2"/>
      <c r="J57" s="2"/>
      <c r="L57" s="2"/>
      <c r="N57" s="2"/>
      <c r="P57" s="2"/>
    </row>
    <row r="58" spans="1:16">
      <c r="H58" s="2"/>
      <c r="J58" s="2"/>
      <c r="L58" s="2"/>
      <c r="N58" s="2"/>
      <c r="P58" s="2"/>
    </row>
    <row r="59" spans="1:16">
      <c r="H59" s="2"/>
      <c r="J59" s="2"/>
      <c r="L59" s="2"/>
      <c r="N59" s="2"/>
      <c r="P59" s="2"/>
    </row>
    <row r="60" spans="1:16">
      <c r="H60" s="2"/>
      <c r="J60" s="2"/>
      <c r="L60" s="2"/>
      <c r="N60" s="2"/>
      <c r="P60" s="2"/>
    </row>
    <row r="61" spans="1:16">
      <c r="H61" s="2"/>
      <c r="J61" s="2"/>
      <c r="L61" s="2"/>
      <c r="N61" s="2"/>
      <c r="P61" s="2"/>
    </row>
    <row r="62" spans="1:16">
      <c r="H62" s="2"/>
      <c r="J62" s="2"/>
      <c r="L62" s="2"/>
      <c r="N62" s="2"/>
      <c r="P62" s="2"/>
    </row>
    <row r="63" spans="1:16">
      <c r="H63" s="2"/>
      <c r="J63" s="2"/>
      <c r="L63" s="2"/>
      <c r="N63" s="2"/>
      <c r="P63" s="2"/>
    </row>
    <row r="64" spans="1:16">
      <c r="H64" s="2"/>
      <c r="J64" s="2"/>
      <c r="L64" s="2"/>
      <c r="N64" s="2"/>
      <c r="P64" s="2"/>
    </row>
  </sheetData>
  <mergeCells count="17">
    <mergeCell ref="I3:J3"/>
    <mergeCell ref="B5:D5"/>
    <mergeCell ref="B6:D6"/>
    <mergeCell ref="B12:D12"/>
    <mergeCell ref="E2:L2"/>
    <mergeCell ref="B7:D7"/>
    <mergeCell ref="B8:D8"/>
    <mergeCell ref="B9:D9"/>
    <mergeCell ref="B11:D11"/>
    <mergeCell ref="B13:D13"/>
    <mergeCell ref="B39:D39"/>
    <mergeCell ref="B21:D21"/>
    <mergeCell ref="G3:H3"/>
    <mergeCell ref="B34:D34"/>
    <mergeCell ref="B14:D14"/>
    <mergeCell ref="B17:D17"/>
    <mergeCell ref="B30:D30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60" fitToHeight="2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Ellada Martirosyan</cp:lastModifiedBy>
  <cp:lastPrinted>2019-11-04T12:00:04Z</cp:lastPrinted>
  <dcterms:created xsi:type="dcterms:W3CDTF">1998-06-29T13:31:13Z</dcterms:created>
  <dcterms:modified xsi:type="dcterms:W3CDTF">2020-09-23T19:03:15Z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