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-Implementation\Shushan Asryan_Home Office\Covid\Action grants\Final Docs\June 8, 2020_Final Files\"/>
    </mc:Choice>
  </mc:AlternateContent>
  <xr:revisionPtr revIDLastSave="0" documentId="13_ncr:1_{B2E0F9D8-277D-49A0-B2AA-09A7DDC79452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licant (GIZ-XYZ)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6" l="1"/>
  <c r="G35" i="6"/>
  <c r="G34" i="6"/>
  <c r="G33" i="6" l="1"/>
  <c r="G16" i="6"/>
  <c r="G24" i="6"/>
  <c r="G23" i="6"/>
  <c r="G22" i="6"/>
  <c r="G21" i="6"/>
  <c r="G19" i="6"/>
  <c r="G18" i="6"/>
  <c r="G17" i="6"/>
  <c r="G30" i="6"/>
  <c r="G31" i="6"/>
  <c r="G32" i="6"/>
  <c r="G20" i="6" l="1"/>
  <c r="G29" i="6"/>
  <c r="G37" i="6" s="1"/>
  <c r="G15" i="6"/>
  <c r="G25" i="6" l="1"/>
  <c r="G42" i="6"/>
  <c r="G45" i="6"/>
  <c r="G43" i="6" l="1"/>
  <c r="G51" i="6"/>
  <c r="G50" i="6"/>
  <c r="G46" i="6" l="1"/>
  <c r="G49" i="6"/>
  <c r="G48" i="6" s="1"/>
  <c r="G41" i="6"/>
  <c r="G40" i="6" l="1"/>
  <c r="G44" i="6"/>
  <c r="G52" i="6" l="1"/>
  <c r="G54" i="6" s="1"/>
  <c r="G26" i="6" s="1"/>
  <c r="G38" i="6" l="1"/>
</calcChain>
</file>

<file path=xl/sharedStrings.xml><?xml version="1.0" encoding="utf-8"?>
<sst xmlns="http://schemas.openxmlformats.org/spreadsheetml/2006/main" count="50" uniqueCount="47">
  <si>
    <t>Annexe 2</t>
  </si>
  <si>
    <t xml:space="preserve">EU4Business “Innovative Tourism and Technology Development for Armenia” </t>
  </si>
  <si>
    <t>Please note that costs should be mentioned in AMD.</t>
  </si>
  <si>
    <t>The exchange rate will be adjusted based on the current exchange rate when the contract is signed.</t>
  </si>
  <si>
    <t>Date: XX.XX.2020</t>
  </si>
  <si>
    <t>Name of the Applicant: XXX</t>
  </si>
  <si>
    <t>Description</t>
  </si>
  <si>
    <t>Amount</t>
  </si>
  <si>
    <t>Quantity</t>
  </si>
  <si>
    <r>
      <t xml:space="preserve">Total GIZ Contribution 
</t>
    </r>
    <r>
      <rPr>
        <b/>
        <sz val="11"/>
        <rFont val="Arial Cyr"/>
      </rPr>
      <t>in AMD</t>
    </r>
  </si>
  <si>
    <r>
      <t xml:space="preserve">1. Operational Costs </t>
    </r>
    <r>
      <rPr>
        <b/>
        <sz val="14"/>
        <color rgb="FFFF0000"/>
        <rFont val="Arial Cyr"/>
      </rPr>
      <t>(maximum 30% of total project budget)</t>
    </r>
  </si>
  <si>
    <r>
      <t xml:space="preserve">1.1 Staff Costs (Job Title) 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</si>
  <si>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t>person</t>
  </si>
  <si>
    <t>months</t>
  </si>
  <si>
    <r>
      <t xml:space="preserve">1.2 Other operational costs (office rent, utilities, communications, supplies, other operational costs )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</si>
  <si>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t>Subtotal - Operational Costs</t>
  </si>
  <si>
    <t>Percentage of Operational Costs in Total Budget Amount</t>
  </si>
  <si>
    <t>2. Activity Costs</t>
  </si>
  <si>
    <r>
      <t>2.1 Technical Assistance Costs</t>
    </r>
    <r>
      <rPr>
        <b/>
        <sz val="14"/>
        <color rgb="FFFF0000"/>
        <rFont val="Arial Cyr"/>
      </rPr>
      <t xml:space="preserve"> (minimum 15% of total project budget)</t>
    </r>
  </si>
  <si>
    <t xml:space="preserve">2.1.1. External Experts / Consultant (Job Title) </t>
  </si>
  <si>
    <t>Subtotal - Technical Assistance Costs</t>
  </si>
  <si>
    <t>Percentage of Technical Assistance Costs in Total Budget Amount</t>
  </si>
  <si>
    <t xml:space="preserve">2.2 Project Activity Related Costs </t>
  </si>
  <si>
    <t>software</t>
  </si>
  <si>
    <t>unit</t>
  </si>
  <si>
    <t>Subtotal - Activity costs</t>
  </si>
  <si>
    <t>Grand Total (up to - against evidence)*</t>
  </si>
  <si>
    <t>*All budget lines will be settled against evidence.</t>
  </si>
  <si>
    <t>Name of Organization: XXX</t>
  </si>
  <si>
    <r>
      <t xml:space="preserve">Unit 
</t>
    </r>
    <r>
      <rPr>
        <b/>
        <sz val="11"/>
        <rFont val="Arial Cyr"/>
      </rPr>
      <t>(e.g. person, vehicle, room, …)</t>
    </r>
  </si>
  <si>
    <r>
      <t xml:space="preserve">Unit 
</t>
    </r>
    <r>
      <rPr>
        <b/>
        <sz val="11"/>
        <rFont val="Arial Cyr"/>
      </rPr>
      <t>(e.g. months, days,  trainings, …)</t>
    </r>
  </si>
  <si>
    <r>
      <t xml:space="preserve">Eligible costs
</t>
    </r>
    <r>
      <rPr>
        <b/>
        <sz val="11"/>
        <rFont val="Arial Cyr"/>
      </rPr>
      <t xml:space="preserve">in AMD 
</t>
    </r>
    <r>
      <rPr>
        <b/>
        <sz val="14"/>
        <rFont val="Arial Cyr"/>
      </rPr>
      <t>per unit</t>
    </r>
  </si>
  <si>
    <t>2.2.3 Transportation / Travel Costs</t>
  </si>
  <si>
    <t>2.2.1 Procurement of Goods &amp; Service</t>
  </si>
  <si>
    <t>2.2.2 Other costs / Consumables (rentals)</t>
  </si>
  <si>
    <t>2.1.2 Training/ Coaching/ Seminars costs or other</t>
  </si>
  <si>
    <t>EXAMPLE Team Leader</t>
  </si>
  <si>
    <t>EXAMPLE Office Rent</t>
  </si>
  <si>
    <t>room</t>
  </si>
  <si>
    <t>EXAMPLE Booking Software Seminar, 2 employees</t>
  </si>
  <si>
    <t>seminar</t>
  </si>
  <si>
    <t>EXAMPLE Purchase of Software</t>
  </si>
  <si>
    <t>EXAMPLE Purchase Solar Panels</t>
  </si>
  <si>
    <t>panel</t>
  </si>
  <si>
    <t>EU4Business “Innovative Tourism Action Grants in times of Covid-19”</t>
  </si>
  <si>
    <r>
      <t xml:space="preserve">Exchange Rate on June 8, 2020 (day of call for proposals): </t>
    </r>
    <r>
      <rPr>
        <b/>
        <sz val="12"/>
        <color rgb="FFFF0000"/>
        <rFont val="Arial Cyr"/>
      </rPr>
      <t xml:space="preserve">1EUR = 526AMD  </t>
    </r>
  </si>
  <si>
    <t>Budget Submission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</si>
</sst>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1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4"/>
      <color theme="0"/>
      <name val="Arial"/>
      <family val="2"/>
    </font>
    <font>
      <i/>
      <sz val="14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 Cy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Arial Cyr"/>
    </font>
    <font>
      <b/>
      <sz val="14"/>
      <color rgb="FFFF0000"/>
      <name val="Arial Cyr"/>
    </font>
    <font>
      <b/>
      <sz val="14"/>
      <name val="Arial Cyr"/>
    </font>
    <font>
      <sz val="10"/>
      <color rgb="FFFF0000"/>
      <name val="Arial Cyr"/>
    </font>
    <font>
      <u/>
      <sz val="10"/>
      <color theme="10"/>
      <name val="Arial Cyr"/>
      <charset val="204"/>
    </font>
    <font>
      <u/>
      <sz val="12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E9B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5" fillId="2" borderId="2" xfId="0" applyFont="1" applyFill="1" applyBorder="1" applyAlignment="1"/>
    <xf numFmtId="0" fontId="3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 vertical="top"/>
    </xf>
    <xf numFmtId="0" fontId="6" fillId="2" borderId="6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5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4" fillId="0" borderId="6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/>
    <xf numFmtId="164" fontId="6" fillId="2" borderId="6" xfId="0" applyNumberFormat="1" applyFont="1" applyFill="1" applyBorder="1" applyAlignment="1"/>
    <xf numFmtId="164" fontId="3" fillId="0" borderId="11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right"/>
    </xf>
    <xf numFmtId="164" fontId="3" fillId="0" borderId="16" xfId="1" applyNumberFormat="1" applyFont="1" applyBorder="1" applyAlignment="1">
      <alignment horizontal="center" vertical="top"/>
    </xf>
    <xf numFmtId="164" fontId="3" fillId="0" borderId="9" xfId="1" applyNumberFormat="1" applyFont="1" applyBorder="1" applyAlignment="1">
      <alignment horizontal="right" vertical="top"/>
    </xf>
    <xf numFmtId="164" fontId="5" fillId="2" borderId="2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/>
    <xf numFmtId="164" fontId="2" fillId="0" borderId="12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164" fontId="5" fillId="2" borderId="18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right"/>
    </xf>
    <xf numFmtId="164" fontId="3" fillId="0" borderId="19" xfId="1" applyNumberFormat="1" applyFont="1" applyBorder="1" applyAlignment="1" applyProtection="1">
      <alignment horizontal="center" vertical="top"/>
      <protection locked="0"/>
    </xf>
    <xf numFmtId="164" fontId="3" fillId="0" borderId="19" xfId="1" applyNumberFormat="1" applyFont="1" applyBorder="1" applyAlignment="1" applyProtection="1">
      <alignment horizontal="right" vertical="top"/>
      <protection locked="0"/>
    </xf>
    <xf numFmtId="164" fontId="3" fillId="0" borderId="8" xfId="1" applyNumberFormat="1" applyFont="1" applyBorder="1" applyAlignment="1" applyProtection="1">
      <alignment horizontal="center" vertical="top"/>
      <protection locked="0"/>
    </xf>
    <xf numFmtId="164" fontId="3" fillId="0" borderId="8" xfId="1" applyNumberFormat="1" applyFont="1" applyBorder="1" applyAlignment="1" applyProtection="1">
      <alignment horizontal="right" vertical="top"/>
      <protection locked="0"/>
    </xf>
    <xf numFmtId="164" fontId="3" fillId="0" borderId="17" xfId="1" applyNumberFormat="1" applyFont="1" applyBorder="1" applyAlignment="1" applyProtection="1">
      <alignment horizontal="center" vertical="top"/>
      <protection locked="0"/>
    </xf>
    <xf numFmtId="164" fontId="3" fillId="0" borderId="17" xfId="1" applyNumberFormat="1" applyFont="1" applyBorder="1" applyAlignment="1" applyProtection="1">
      <alignment horizontal="right" vertical="top"/>
      <protection locked="0"/>
    </xf>
    <xf numFmtId="164" fontId="3" fillId="0" borderId="8" xfId="1" applyNumberFormat="1" applyFont="1" applyBorder="1" applyAlignment="1">
      <alignment horizontal="center" vertical="top"/>
    </xf>
    <xf numFmtId="164" fontId="3" fillId="0" borderId="8" xfId="1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4" xfId="2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top"/>
      <protection locked="0"/>
    </xf>
    <xf numFmtId="164" fontId="3" fillId="0" borderId="9" xfId="1" applyNumberFormat="1" applyFont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>
      <alignment wrapText="1"/>
    </xf>
    <xf numFmtId="0" fontId="0" fillId="0" borderId="0" xfId="0" applyBorder="1"/>
    <xf numFmtId="0" fontId="12" fillId="0" borderId="0" xfId="0" applyFont="1"/>
    <xf numFmtId="0" fontId="13" fillId="0" borderId="0" xfId="0" applyFont="1" applyAlignment="1">
      <alignment vertical="center"/>
    </xf>
    <xf numFmtId="0" fontId="6" fillId="2" borderId="20" xfId="0" applyFont="1" applyFill="1" applyBorder="1" applyAlignment="1"/>
    <xf numFmtId="0" fontId="5" fillId="2" borderId="23" xfId="0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6" fillId="2" borderId="20" xfId="1" applyNumberFormat="1" applyFont="1" applyFill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9" fillId="3" borderId="21" xfId="0" applyFont="1" applyFill="1" applyBorder="1" applyAlignment="1"/>
    <xf numFmtId="0" fontId="10" fillId="3" borderId="2" xfId="0" applyFont="1" applyFill="1" applyBorder="1" applyAlignment="1"/>
    <xf numFmtId="164" fontId="10" fillId="3" borderId="22" xfId="1" applyNumberFormat="1" applyFont="1" applyFill="1" applyBorder="1" applyAlignment="1"/>
    <xf numFmtId="164" fontId="11" fillId="3" borderId="6" xfId="1" applyNumberFormat="1" applyFont="1" applyFill="1" applyBorder="1" applyAlignment="1">
      <alignment horizontal="right"/>
    </xf>
    <xf numFmtId="0" fontId="15" fillId="5" borderId="21" xfId="0" applyFont="1" applyFill="1" applyBorder="1" applyAlignment="1"/>
    <xf numFmtId="0" fontId="16" fillId="5" borderId="2" xfId="0" applyFont="1" applyFill="1" applyBorder="1" applyAlignment="1"/>
    <xf numFmtId="164" fontId="16" fillId="5" borderId="22" xfId="1" applyNumberFormat="1" applyFont="1" applyFill="1" applyBorder="1" applyAlignment="1"/>
    <xf numFmtId="164" fontId="17" fillId="5" borderId="6" xfId="1" applyNumberFormat="1" applyFont="1" applyFill="1" applyBorder="1" applyAlignment="1">
      <alignment horizontal="right"/>
    </xf>
    <xf numFmtId="164" fontId="18" fillId="6" borderId="8" xfId="1" applyNumberFormat="1" applyFont="1" applyFill="1" applyBorder="1" applyAlignment="1">
      <alignment horizontal="right" vertical="top"/>
    </xf>
    <xf numFmtId="0" fontId="9" fillId="7" borderId="21" xfId="0" applyFont="1" applyFill="1" applyBorder="1" applyAlignment="1"/>
    <xf numFmtId="0" fontId="10" fillId="7" borderId="2" xfId="0" applyFont="1" applyFill="1" applyBorder="1" applyAlignment="1"/>
    <xf numFmtId="164" fontId="10" fillId="7" borderId="22" xfId="1" applyNumberFormat="1" applyFont="1" applyFill="1" applyBorder="1" applyAlignment="1"/>
    <xf numFmtId="164" fontId="11" fillId="7" borderId="6" xfId="1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0" borderId="0" xfId="0" applyFont="1" applyBorder="1"/>
    <xf numFmtId="164" fontId="10" fillId="7" borderId="2" xfId="1" applyNumberFormat="1" applyFont="1" applyFill="1" applyBorder="1" applyAlignment="1"/>
    <xf numFmtId="0" fontId="14" fillId="7" borderId="21" xfId="0" applyFont="1" applyFill="1" applyBorder="1" applyAlignment="1"/>
    <xf numFmtId="10" fontId="11" fillId="7" borderId="22" xfId="1" applyNumberFormat="1" applyFont="1" applyFill="1" applyBorder="1" applyAlignment="1">
      <alignment horizontal="right"/>
    </xf>
    <xf numFmtId="0" fontId="3" fillId="0" borderId="8" xfId="0" applyFont="1" applyBorder="1" applyAlignment="1"/>
    <xf numFmtId="0" fontId="3" fillId="0" borderId="9" xfId="0" applyFont="1" applyBorder="1" applyAlignment="1">
      <alignment vertical="top"/>
    </xf>
    <xf numFmtId="0" fontId="7" fillId="3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4" fontId="23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right" vertical="top"/>
    </xf>
    <xf numFmtId="0" fontId="24" fillId="0" borderId="7" xfId="0" applyFont="1" applyBorder="1" applyAlignment="1"/>
    <xf numFmtId="1" fontId="24" fillId="0" borderId="5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64" fontId="24" fillId="0" borderId="11" xfId="1" applyNumberFormat="1" applyFont="1" applyBorder="1" applyAlignment="1">
      <alignment horizontal="center"/>
    </xf>
    <xf numFmtId="164" fontId="24" fillId="0" borderId="7" xfId="1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vertical="top"/>
    </xf>
    <xf numFmtId="0" fontId="24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9" xfId="0" applyFont="1" applyBorder="1" applyAlignment="1" applyProtection="1">
      <alignment horizontal="center" vertical="top"/>
      <protection locked="0"/>
    </xf>
    <xf numFmtId="164" fontId="24" fillId="0" borderId="19" xfId="1" applyNumberFormat="1" applyFont="1" applyBorder="1" applyAlignment="1" applyProtection="1">
      <alignment horizontal="center" vertical="top"/>
      <protection locked="0"/>
    </xf>
    <xf numFmtId="164" fontId="24" fillId="0" borderId="19" xfId="1" applyNumberFormat="1" applyFont="1" applyBorder="1" applyAlignment="1" applyProtection="1">
      <alignment horizontal="right" vertical="top"/>
      <protection locked="0"/>
    </xf>
    <xf numFmtId="0" fontId="3" fillId="0" borderId="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8" xfId="0" applyFont="1" applyBorder="1" applyAlignment="1">
      <alignment horizontal="center" vertical="top"/>
    </xf>
    <xf numFmtId="164" fontId="24" fillId="0" borderId="8" xfId="1" applyNumberFormat="1" applyFont="1" applyBorder="1" applyAlignment="1">
      <alignment horizontal="center" vertical="top"/>
    </xf>
    <xf numFmtId="164" fontId="24" fillId="0" borderId="19" xfId="1" applyNumberFormat="1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164" fontId="24" fillId="0" borderId="10" xfId="1" applyNumberFormat="1" applyFont="1" applyBorder="1" applyAlignment="1">
      <alignment horizontal="center"/>
    </xf>
    <xf numFmtId="164" fontId="24" fillId="0" borderId="10" xfId="1" applyNumberFormat="1" applyFont="1" applyBorder="1" applyAlignment="1">
      <alignment horizontal="right"/>
    </xf>
    <xf numFmtId="0" fontId="7" fillId="3" borderId="0" xfId="0" applyFont="1" applyFill="1" applyBorder="1" applyAlignment="1"/>
    <xf numFmtId="0" fontId="26" fillId="3" borderId="0" xfId="3" applyFont="1" applyFill="1" applyBorder="1" applyAlignment="1"/>
    <xf numFmtId="0" fontId="4" fillId="4" borderId="2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BE9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100012</xdr:rowOff>
    </xdr:from>
    <xdr:to>
      <xdr:col>0</xdr:col>
      <xdr:colOff>3455193</xdr:colOff>
      <xdr:row>1</xdr:row>
      <xdr:rowOff>71437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97AA7B-49E5-4031-A209-F747B1B1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100012"/>
          <a:ext cx="3300412" cy="98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4433887</xdr:colOff>
      <xdr:row>0</xdr:row>
      <xdr:rowOff>254793</xdr:rowOff>
    </xdr:from>
    <xdr:to>
      <xdr:col>2</xdr:col>
      <xdr:colOff>195262</xdr:colOff>
      <xdr:row>0</xdr:row>
      <xdr:rowOff>909637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A2ECF485-CA74-4E56-80EA-84832896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887" y="254793"/>
          <a:ext cx="1821656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12" zoomScale="80" zoomScaleNormal="80" workbookViewId="0">
      <selection activeCell="A3" sqref="A3:G3"/>
    </sheetView>
  </sheetViews>
  <sheetFormatPr defaultColWidth="9.140625" defaultRowHeight="12.75"/>
  <cols>
    <col min="1" max="1" width="79.28515625" bestFit="1" customWidth="1"/>
    <col min="2" max="2" width="11.5703125" bestFit="1" customWidth="1"/>
    <col min="3" max="3" width="13.140625" customWidth="1"/>
    <col min="4" max="4" width="11.5703125" bestFit="1" customWidth="1"/>
    <col min="5" max="5" width="14.42578125" customWidth="1"/>
    <col min="6" max="6" width="18.5703125" customWidth="1"/>
    <col min="7" max="7" width="26.28515625" customWidth="1"/>
  </cols>
  <sheetData>
    <row r="1" spans="1:8" ht="79.5" customHeight="1">
      <c r="A1" s="120"/>
      <c r="B1" s="120"/>
      <c r="C1" s="120"/>
      <c r="D1" s="120"/>
      <c r="E1" s="120"/>
      <c r="F1" s="120"/>
      <c r="G1" s="120"/>
      <c r="H1" s="51"/>
    </row>
    <row r="2" spans="1:8" ht="17.25" customHeight="1">
      <c r="A2" s="122" t="s">
        <v>0</v>
      </c>
      <c r="B2" s="122"/>
      <c r="C2" s="122"/>
      <c r="D2" s="122"/>
      <c r="E2" s="122"/>
      <c r="F2" s="122"/>
      <c r="G2" s="122"/>
    </row>
    <row r="3" spans="1:8" ht="17.25" customHeight="1">
      <c r="A3" s="121" t="s">
        <v>46</v>
      </c>
      <c r="B3" s="121"/>
      <c r="C3" s="121"/>
      <c r="D3" s="121"/>
      <c r="E3" s="121"/>
      <c r="F3" s="121"/>
      <c r="G3" s="121"/>
    </row>
    <row r="4" spans="1:8" ht="22.5" customHeight="1">
      <c r="A4" s="122" t="s">
        <v>1</v>
      </c>
      <c r="B4" s="122"/>
      <c r="C4" s="122"/>
      <c r="D4" s="122"/>
      <c r="E4" s="122"/>
      <c r="F4" s="122"/>
      <c r="G4" s="122"/>
    </row>
    <row r="5" spans="1:8" ht="15.75" customHeight="1">
      <c r="A5" s="122" t="s">
        <v>44</v>
      </c>
      <c r="B5" s="122"/>
      <c r="C5" s="122"/>
      <c r="D5" s="122"/>
      <c r="E5" s="122"/>
      <c r="F5" s="122"/>
      <c r="G5" s="122"/>
    </row>
    <row r="6" spans="1:8" ht="15.75" customHeight="1">
      <c r="A6" s="75"/>
      <c r="B6" s="75"/>
      <c r="C6" s="75"/>
      <c r="D6" s="75"/>
      <c r="E6" s="75"/>
      <c r="F6" s="75"/>
      <c r="G6" s="75"/>
    </row>
    <row r="7" spans="1:8" ht="15.75">
      <c r="A7" s="123" t="s">
        <v>2</v>
      </c>
      <c r="B7" s="123"/>
      <c r="C7" s="123"/>
      <c r="D7" s="123"/>
      <c r="E7" s="123"/>
      <c r="F7" s="123"/>
      <c r="G7" s="123"/>
    </row>
    <row r="8" spans="1:8" ht="15.75">
      <c r="A8" s="112" t="s">
        <v>45</v>
      </c>
      <c r="B8" s="113"/>
      <c r="C8" s="112"/>
      <c r="D8" s="112"/>
      <c r="E8" s="112"/>
      <c r="F8" s="112"/>
      <c r="G8" s="112"/>
    </row>
    <row r="9" spans="1:8" ht="15.75">
      <c r="A9" s="82" t="s">
        <v>3</v>
      </c>
      <c r="B9" s="82"/>
      <c r="C9" s="82"/>
      <c r="D9" s="82"/>
      <c r="E9" s="82"/>
      <c r="F9" s="82"/>
      <c r="G9" s="82"/>
    </row>
    <row r="10" spans="1:8" ht="15.75">
      <c r="A10" s="76"/>
      <c r="B10" s="51"/>
      <c r="C10" s="51"/>
      <c r="D10" s="51"/>
      <c r="E10" s="51"/>
      <c r="F10" s="51"/>
      <c r="G10" s="51" t="s">
        <v>4</v>
      </c>
    </row>
    <row r="11" spans="1:8" ht="15.75">
      <c r="A11" s="76" t="s">
        <v>5</v>
      </c>
      <c r="B11" s="76" t="s">
        <v>28</v>
      </c>
      <c r="C11" s="51"/>
      <c r="D11" s="51"/>
      <c r="E11" s="51"/>
      <c r="F11" s="51"/>
      <c r="G11" s="51"/>
    </row>
    <row r="12" spans="1:8" ht="13.5" thickBot="1"/>
    <row r="13" spans="1:8" ht="96" customHeight="1" thickBot="1">
      <c r="A13" s="6" t="s">
        <v>6</v>
      </c>
      <c r="B13" s="45" t="s">
        <v>7</v>
      </c>
      <c r="C13" s="44" t="s">
        <v>29</v>
      </c>
      <c r="D13" s="44" t="s">
        <v>8</v>
      </c>
      <c r="E13" s="44" t="s">
        <v>30</v>
      </c>
      <c r="F13" s="86" t="s">
        <v>31</v>
      </c>
      <c r="G13" s="20" t="s">
        <v>9</v>
      </c>
    </row>
    <row r="14" spans="1:8" ht="27.75" customHeight="1" thickBot="1">
      <c r="A14" s="114" t="s">
        <v>10</v>
      </c>
      <c r="B14" s="115"/>
      <c r="C14" s="115"/>
      <c r="D14" s="115"/>
      <c r="E14" s="115"/>
      <c r="F14" s="115"/>
      <c r="G14" s="116"/>
    </row>
    <row r="15" spans="1:8" ht="50.25" customHeight="1" thickBot="1">
      <c r="A15" s="50" t="s">
        <v>11</v>
      </c>
      <c r="B15" s="1"/>
      <c r="C15" s="1"/>
      <c r="D15" s="1"/>
      <c r="E15" s="1"/>
      <c r="F15" s="21"/>
      <c r="G15" s="22">
        <f>SUM(G16:G19)</f>
        <v>400000</v>
      </c>
    </row>
    <row r="16" spans="1:8" ht="12.75" customHeight="1">
      <c r="A16" s="91" t="s">
        <v>36</v>
      </c>
      <c r="B16" s="92">
        <v>1</v>
      </c>
      <c r="C16" s="93" t="s">
        <v>12</v>
      </c>
      <c r="D16" s="93">
        <v>4</v>
      </c>
      <c r="E16" s="93" t="s">
        <v>13</v>
      </c>
      <c r="F16" s="94">
        <v>100000</v>
      </c>
      <c r="G16" s="95">
        <f>B16*D16*F16</f>
        <v>400000</v>
      </c>
    </row>
    <row r="17" spans="1:7" ht="12.75" customHeight="1">
      <c r="A17" s="80"/>
      <c r="B17" s="60"/>
      <c r="C17" s="17"/>
      <c r="D17" s="18"/>
      <c r="E17" s="18"/>
      <c r="F17" s="25"/>
      <c r="G17" s="26">
        <f>B17*D17*F17</f>
        <v>0</v>
      </c>
    </row>
    <row r="18" spans="1:7" ht="12.75" customHeight="1">
      <c r="A18" s="80"/>
      <c r="B18" s="60"/>
      <c r="C18" s="17"/>
      <c r="D18" s="18"/>
      <c r="E18" s="18"/>
      <c r="F18" s="25"/>
      <c r="G18" s="26">
        <f>B18*D18*F18</f>
        <v>0</v>
      </c>
    </row>
    <row r="19" spans="1:7" ht="13.5" customHeight="1" thickBot="1">
      <c r="A19" s="81"/>
      <c r="B19" s="60"/>
      <c r="C19" s="11"/>
      <c r="D19" s="16"/>
      <c r="E19" s="16"/>
      <c r="F19" s="27"/>
      <c r="G19" s="28">
        <f>B19*D19*F19</f>
        <v>0</v>
      </c>
    </row>
    <row r="20" spans="1:7" ht="61.5" customHeight="1" thickBot="1">
      <c r="A20" s="50" t="s">
        <v>14</v>
      </c>
      <c r="B20" s="1"/>
      <c r="C20" s="1"/>
      <c r="D20" s="1"/>
      <c r="E20" s="1"/>
      <c r="F20" s="21"/>
      <c r="G20" s="22">
        <f>SUM(G21:G24)</f>
        <v>400000</v>
      </c>
    </row>
    <row r="21" spans="1:7" ht="12.75" customHeight="1">
      <c r="A21" s="98" t="s">
        <v>37</v>
      </c>
      <c r="B21" s="92">
        <v>1</v>
      </c>
      <c r="C21" s="93" t="s">
        <v>38</v>
      </c>
      <c r="D21" s="93">
        <v>4</v>
      </c>
      <c r="E21" s="93" t="s">
        <v>13</v>
      </c>
      <c r="F21" s="94">
        <v>100000</v>
      </c>
      <c r="G21" s="95">
        <f>B21*D21*F21</f>
        <v>400000</v>
      </c>
    </row>
    <row r="22" spans="1:7" ht="12.75" customHeight="1">
      <c r="A22" s="96"/>
      <c r="B22" s="60"/>
      <c r="C22" s="17"/>
      <c r="D22" s="18"/>
      <c r="E22" s="18"/>
      <c r="F22" s="25"/>
      <c r="G22" s="26">
        <f>B22*D22*F22</f>
        <v>0</v>
      </c>
    </row>
    <row r="23" spans="1:7" ht="12.75" customHeight="1">
      <c r="A23" s="96"/>
      <c r="B23" s="60"/>
      <c r="C23" s="17"/>
      <c r="D23" s="18"/>
      <c r="E23" s="18"/>
      <c r="F23" s="25"/>
      <c r="G23" s="26">
        <f>B23*D23*F23</f>
        <v>0</v>
      </c>
    </row>
    <row r="24" spans="1:7" ht="13.5" customHeight="1" thickBot="1">
      <c r="A24" s="97"/>
      <c r="B24" s="61"/>
      <c r="C24" s="58"/>
      <c r="D24" s="59"/>
      <c r="E24" s="59"/>
      <c r="F24" s="27"/>
      <c r="G24" s="28">
        <f>B24*D24*F24</f>
        <v>0</v>
      </c>
    </row>
    <row r="25" spans="1:7" s="52" customFormat="1" ht="23.25" customHeight="1" thickBot="1">
      <c r="A25" s="71" t="s">
        <v>15</v>
      </c>
      <c r="B25" s="72"/>
      <c r="C25" s="72"/>
      <c r="D25" s="72"/>
      <c r="E25" s="72"/>
      <c r="F25" s="73"/>
      <c r="G25" s="74">
        <f>+G15+G20</f>
        <v>800000</v>
      </c>
    </row>
    <row r="26" spans="1:7" s="52" customFormat="1" ht="16.5" customHeight="1" thickBot="1">
      <c r="A26" s="78" t="s">
        <v>16</v>
      </c>
      <c r="B26" s="72"/>
      <c r="C26" s="72"/>
      <c r="D26" s="72"/>
      <c r="E26" s="72"/>
      <c r="F26" s="77"/>
      <c r="G26" s="79">
        <f>+G25/G54</f>
        <v>0.47058823529411764</v>
      </c>
    </row>
    <row r="27" spans="1:7" ht="27.75" customHeight="1" thickBot="1">
      <c r="A27" s="117" t="s">
        <v>17</v>
      </c>
      <c r="B27" s="118"/>
      <c r="C27" s="118"/>
      <c r="D27" s="118"/>
      <c r="E27" s="118"/>
      <c r="F27" s="118"/>
      <c r="G27" s="119"/>
    </row>
    <row r="28" spans="1:7" ht="21.75" customHeight="1" thickBot="1">
      <c r="A28" s="83" t="s">
        <v>18</v>
      </c>
      <c r="B28" s="84"/>
      <c r="C28" s="84"/>
      <c r="D28" s="84"/>
      <c r="E28" s="84"/>
      <c r="F28" s="84"/>
      <c r="G28" s="85"/>
    </row>
    <row r="29" spans="1:7" ht="15" thickBot="1">
      <c r="A29" s="54" t="s">
        <v>19</v>
      </c>
      <c r="B29" s="55"/>
      <c r="C29" s="55"/>
      <c r="D29" s="55"/>
      <c r="E29" s="55"/>
      <c r="F29" s="56"/>
      <c r="G29" s="57">
        <f>SUM(G30:G32)</f>
        <v>0</v>
      </c>
    </row>
    <row r="30" spans="1:7" ht="12.75" customHeight="1">
      <c r="A30" s="2"/>
      <c r="B30" s="46"/>
      <c r="C30" s="17"/>
      <c r="D30" s="17"/>
      <c r="E30" s="17"/>
      <c r="F30" s="23"/>
      <c r="G30" s="24">
        <f>B30*D30*F30</f>
        <v>0</v>
      </c>
    </row>
    <row r="31" spans="1:7" ht="12.75" customHeight="1">
      <c r="A31" s="2"/>
      <c r="B31" s="46"/>
      <c r="C31" s="17"/>
      <c r="D31" s="17"/>
      <c r="E31" s="17"/>
      <c r="F31" s="23"/>
      <c r="G31" s="24">
        <f>B31*D31*F31</f>
        <v>0</v>
      </c>
    </row>
    <row r="32" spans="1:7" ht="13.5" customHeight="1" thickBot="1">
      <c r="A32" s="3"/>
      <c r="B32" s="47"/>
      <c r="C32" s="17"/>
      <c r="D32" s="19"/>
      <c r="E32" s="19"/>
      <c r="F32" s="31"/>
      <c r="G32" s="32">
        <f>B32*D32*F32</f>
        <v>0</v>
      </c>
    </row>
    <row r="33" spans="1:7" ht="15" thickBot="1">
      <c r="A33" s="5" t="s">
        <v>35</v>
      </c>
      <c r="B33" s="9"/>
      <c r="C33" s="9"/>
      <c r="D33" s="9"/>
      <c r="E33" s="9"/>
      <c r="F33" s="29"/>
      <c r="G33" s="30">
        <f>SUM(G34:G36)</f>
        <v>100000</v>
      </c>
    </row>
    <row r="34" spans="1:7" ht="12.75" customHeight="1">
      <c r="A34" s="100" t="s">
        <v>39</v>
      </c>
      <c r="B34" s="101">
        <v>2</v>
      </c>
      <c r="C34" s="101" t="s">
        <v>12</v>
      </c>
      <c r="D34" s="101">
        <v>1</v>
      </c>
      <c r="E34" s="101" t="s">
        <v>40</v>
      </c>
      <c r="F34" s="102">
        <v>50000</v>
      </c>
      <c r="G34" s="103">
        <f>B34*D34*F34</f>
        <v>100000</v>
      </c>
    </row>
    <row r="35" spans="1:7" ht="12.75" customHeight="1">
      <c r="A35" s="99"/>
      <c r="B35" s="13"/>
      <c r="C35" s="13"/>
      <c r="D35" s="13"/>
      <c r="E35" s="13"/>
      <c r="F35" s="38"/>
      <c r="G35" s="39">
        <f>B35*D35*F35</f>
        <v>0</v>
      </c>
    </row>
    <row r="36" spans="1:7" ht="13.5" customHeight="1" thickBot="1">
      <c r="A36" s="97"/>
      <c r="B36" s="48"/>
      <c r="C36" s="48"/>
      <c r="D36" s="48"/>
      <c r="E36" s="48"/>
      <c r="F36" s="49"/>
      <c r="G36" s="39">
        <f>B36*D36*F36</f>
        <v>0</v>
      </c>
    </row>
    <row r="37" spans="1:7" s="52" customFormat="1" ht="23.25" customHeight="1" thickBot="1">
      <c r="A37" s="71" t="s">
        <v>20</v>
      </c>
      <c r="B37" s="72"/>
      <c r="C37" s="72"/>
      <c r="D37" s="72"/>
      <c r="E37" s="72"/>
      <c r="F37" s="73"/>
      <c r="G37" s="74">
        <f>+G29+G33</f>
        <v>100000</v>
      </c>
    </row>
    <row r="38" spans="1:7" s="52" customFormat="1" ht="16.5" customHeight="1" thickBot="1">
      <c r="A38" s="78" t="s">
        <v>21</v>
      </c>
      <c r="B38" s="72"/>
      <c r="C38" s="72"/>
      <c r="D38" s="72"/>
      <c r="E38" s="72"/>
      <c r="F38" s="77"/>
      <c r="G38" s="79">
        <f>+G37/G54</f>
        <v>5.8823529411764705E-2</v>
      </c>
    </row>
    <row r="39" spans="1:7" ht="21.75" customHeight="1" thickBot="1">
      <c r="A39" s="83" t="s">
        <v>22</v>
      </c>
      <c r="B39" s="84"/>
      <c r="C39" s="84"/>
      <c r="D39" s="84"/>
      <c r="E39" s="84"/>
      <c r="F39" s="84"/>
      <c r="G39" s="85"/>
    </row>
    <row r="40" spans="1:7" ht="15" thickBot="1">
      <c r="A40" s="5" t="s">
        <v>33</v>
      </c>
      <c r="B40" s="10"/>
      <c r="C40" s="10"/>
      <c r="D40" s="10"/>
      <c r="E40" s="10"/>
      <c r="F40" s="33"/>
      <c r="G40" s="30">
        <f>SUM(G41:G43)</f>
        <v>800000</v>
      </c>
    </row>
    <row r="41" spans="1:7" ht="12.75" customHeight="1">
      <c r="A41" s="105" t="s">
        <v>41</v>
      </c>
      <c r="B41" s="106">
        <v>1</v>
      </c>
      <c r="C41" s="106" t="s">
        <v>23</v>
      </c>
      <c r="D41" s="106">
        <v>1</v>
      </c>
      <c r="E41" s="106" t="s">
        <v>24</v>
      </c>
      <c r="F41" s="107">
        <v>400000</v>
      </c>
      <c r="G41" s="108">
        <f>B41*D41*F41</f>
        <v>400000</v>
      </c>
    </row>
    <row r="42" spans="1:7" ht="12.75" customHeight="1">
      <c r="A42" s="105" t="s">
        <v>42</v>
      </c>
      <c r="B42" s="109">
        <v>1</v>
      </c>
      <c r="C42" s="109" t="s">
        <v>43</v>
      </c>
      <c r="D42" s="109">
        <v>4</v>
      </c>
      <c r="E42" s="109" t="s">
        <v>24</v>
      </c>
      <c r="F42" s="110">
        <v>100000</v>
      </c>
      <c r="G42" s="111">
        <f>B42*D42*F42</f>
        <v>400000</v>
      </c>
    </row>
    <row r="43" spans="1:7" ht="13.5" customHeight="1" thickBot="1">
      <c r="A43" s="104"/>
      <c r="B43" s="11"/>
      <c r="C43" s="11"/>
      <c r="D43" s="11"/>
      <c r="E43" s="11"/>
      <c r="F43" s="34"/>
      <c r="G43" s="35">
        <f>B43*D43*F43</f>
        <v>0</v>
      </c>
    </row>
    <row r="44" spans="1:7" ht="15" thickBot="1">
      <c r="A44" s="5" t="s">
        <v>34</v>
      </c>
      <c r="B44" s="9"/>
      <c r="C44" s="9"/>
      <c r="D44" s="9"/>
      <c r="E44" s="9"/>
      <c r="F44" s="29"/>
      <c r="G44" s="30">
        <f>SUM(G45:G46)</f>
        <v>0</v>
      </c>
    </row>
    <row r="45" spans="1:7" ht="12.75" customHeight="1">
      <c r="A45" s="4"/>
      <c r="B45" s="15"/>
      <c r="C45" s="15"/>
      <c r="D45" s="15"/>
      <c r="E45" s="15"/>
      <c r="F45" s="42"/>
      <c r="G45" s="43">
        <f>B45*D45*F45</f>
        <v>0</v>
      </c>
    </row>
    <row r="46" spans="1:7" ht="13.5" customHeight="1">
      <c r="A46" s="4"/>
      <c r="B46" s="15"/>
      <c r="C46" s="15"/>
      <c r="D46" s="15"/>
      <c r="E46" s="15"/>
      <c r="F46" s="42"/>
      <c r="G46" s="43">
        <f>B46*D46*F46</f>
        <v>0</v>
      </c>
    </row>
    <row r="47" spans="1:7" ht="13.5" customHeight="1" thickBot="1">
      <c r="A47" s="87"/>
      <c r="B47" s="88"/>
      <c r="C47" s="88"/>
      <c r="D47" s="88"/>
      <c r="E47" s="88"/>
      <c r="F47" s="89"/>
      <c r="G47" s="90"/>
    </row>
    <row r="48" spans="1:7" ht="15" thickBot="1">
      <c r="A48" s="5" t="s">
        <v>32</v>
      </c>
      <c r="B48" s="9"/>
      <c r="C48" s="9"/>
      <c r="D48" s="9"/>
      <c r="E48" s="9"/>
      <c r="F48" s="29"/>
      <c r="G48" s="30">
        <f>SUM(G49:G51)</f>
        <v>0</v>
      </c>
    </row>
    <row r="49" spans="1:7" ht="12.75" customHeight="1">
      <c r="A49" s="8"/>
      <c r="B49" s="12"/>
      <c r="C49" s="12"/>
      <c r="D49" s="12"/>
      <c r="E49" s="12"/>
      <c r="F49" s="36"/>
      <c r="G49" s="37">
        <f>B49*D49*F49</f>
        <v>0</v>
      </c>
    </row>
    <row r="50" spans="1:7" ht="12.75" customHeight="1">
      <c r="A50" s="4"/>
      <c r="B50" s="15"/>
      <c r="C50" s="15"/>
      <c r="D50" s="15"/>
      <c r="E50" s="15"/>
      <c r="F50" s="42"/>
      <c r="G50" s="43">
        <f>B50*D50*F50</f>
        <v>0</v>
      </c>
    </row>
    <row r="51" spans="1:7" ht="13.5" customHeight="1" thickBot="1">
      <c r="A51" s="7"/>
      <c r="B51" s="14"/>
      <c r="C51" s="14"/>
      <c r="D51" s="15"/>
      <c r="E51" s="15"/>
      <c r="F51" s="40"/>
      <c r="G51" s="41">
        <f>B51*D51*F51</f>
        <v>0</v>
      </c>
    </row>
    <row r="52" spans="1:7" s="52" customFormat="1" ht="24" customHeight="1" thickBot="1">
      <c r="A52" s="62" t="s">
        <v>25</v>
      </c>
      <c r="B52" s="63"/>
      <c r="C52" s="63"/>
      <c r="D52" s="63"/>
      <c r="E52" s="63"/>
      <c r="F52" s="64"/>
      <c r="G52" s="65">
        <f>+G40+G44+G48</f>
        <v>800000</v>
      </c>
    </row>
    <row r="53" spans="1:7" ht="13.5" thickBot="1">
      <c r="A53" s="4"/>
      <c r="B53" s="15"/>
      <c r="C53" s="15"/>
      <c r="D53" s="15"/>
      <c r="E53" s="15"/>
      <c r="F53" s="42"/>
      <c r="G53" s="70"/>
    </row>
    <row r="54" spans="1:7" ht="19.5" thickBot="1">
      <c r="A54" s="66" t="s">
        <v>26</v>
      </c>
      <c r="B54" s="67"/>
      <c r="C54" s="67"/>
      <c r="D54" s="67"/>
      <c r="E54" s="67"/>
      <c r="F54" s="68"/>
      <c r="G54" s="69">
        <f>+G25+G37+G52</f>
        <v>1700000</v>
      </c>
    </row>
    <row r="57" spans="1:7" ht="20.25">
      <c r="A57" s="53" t="s">
        <v>27</v>
      </c>
    </row>
    <row r="59" spans="1:7">
      <c r="D59" s="51"/>
    </row>
  </sheetData>
  <mergeCells count="8">
    <mergeCell ref="A14:G14"/>
    <mergeCell ref="A27:G27"/>
    <mergeCell ref="A1:G1"/>
    <mergeCell ref="A3:G3"/>
    <mergeCell ref="A4:G4"/>
    <mergeCell ref="A5:G5"/>
    <mergeCell ref="A7:G7"/>
    <mergeCell ref="A2:G2"/>
  </mergeCells>
  <conditionalFormatting sqref="G26">
    <cfRule type="cellIs" dxfId="2" priority="2" operator="greaterThan">
      <formula>0.3</formula>
    </cfRule>
    <cfRule type="cellIs" dxfId="1" priority="3" operator="greaterThan">
      <formula>0.3</formula>
    </cfRule>
  </conditionalFormatting>
  <conditionalFormatting sqref="G38">
    <cfRule type="cellIs" dxfId="0" priority="1" operator="lessThan">
      <formula>0.15</formula>
    </cfRule>
  </conditionalFormatting>
  <printOptions horizontalCentered="1"/>
  <pageMargins left="0.511811023622047" right="0.511811023622047" top="1.1811023622047201" bottom="0.74803149606299202" header="0.70866141732283505" footer="0.31496062992126"/>
  <pageSetup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CA80377A71A4F8D7B772AF9880ADF" ma:contentTypeVersion="9" ma:contentTypeDescription="Ein neues Dokument erstellen." ma:contentTypeScope="" ma:versionID="031879441ff20ce33fb1c52b1b310186">
  <xsd:schema xmlns:xsd="http://www.w3.org/2001/XMLSchema" xmlns:xs="http://www.w3.org/2001/XMLSchema" xmlns:p="http://schemas.microsoft.com/office/2006/metadata/properties" xmlns:ns2="3becf5a6-351e-485e-bf8e-4b9d897db52c" targetNamespace="http://schemas.microsoft.com/office/2006/metadata/properties" ma:root="true" ma:fieldsID="664e39c15698c127621ab7ad149dede4" ns2:_="">
    <xsd:import namespace="3becf5a6-351e-485e-bf8e-4b9d897db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cf5a6-351e-485e-bf8e-4b9d897db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A94BF-53DD-4AF6-9E29-DC0A145FA2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5C06E1-6285-4890-8C79-359E0886D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B0458-E626-4C37-85C6-E22CED8D3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cf5a6-351e-485e-bf8e-4b9d897db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(GIZ-XYZ)</vt:lpstr>
    </vt:vector>
  </TitlesOfParts>
  <Manager/>
  <Company>CAMP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Shushan Asryan</cp:lastModifiedBy>
  <cp:revision/>
  <dcterms:created xsi:type="dcterms:W3CDTF">2011-03-24T07:10:37Z</dcterms:created>
  <dcterms:modified xsi:type="dcterms:W3CDTF">2020-06-08T08:35:36Z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0x01010088BCA80377A71A4F8D7B772AF9880ADF</vt:lpwstr>
  </property>
</Properties>
</file>