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pierrebonifassi/Desktop/Decentralisation Concept/"/>
    </mc:Choice>
  </mc:AlternateContent>
  <xr:revisionPtr revIDLastSave="0" documentId="13_ncr:1_{21086025-FEE3-314D-875C-04818CA08C30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E55" i="1" l="1"/>
  <c r="E11" i="1"/>
  <c r="E6" i="1"/>
  <c r="E52" i="1" l="1"/>
  <c r="E51" i="1" s="1"/>
  <c r="E69" i="1"/>
  <c r="E66" i="1"/>
  <c r="E39" i="1"/>
  <c r="E35" i="1" s="1"/>
  <c r="E25" i="1"/>
  <c r="E65" i="1" l="1"/>
  <c r="E29" i="1"/>
  <c r="E17" i="1"/>
  <c r="E16" i="1" s="1"/>
  <c r="E23" i="1" s="1"/>
  <c r="E5" i="1"/>
  <c r="E14" i="1" s="1"/>
  <c r="E77" i="1" l="1"/>
  <c r="E63" i="1"/>
  <c r="E33" i="1" l="1"/>
  <c r="E47" i="1" l="1"/>
  <c r="E95" i="1" s="1"/>
  <c r="E97" i="1" s="1"/>
</calcChain>
</file>

<file path=xl/sharedStrings.xml><?xml version="1.0" encoding="utf-8"?>
<sst xmlns="http://schemas.openxmlformats.org/spreadsheetml/2006/main" count="162" uniqueCount="100">
  <si>
    <t>Evaluation Scheme for Technical Assessment of Offers</t>
  </si>
  <si>
    <t>page 1</t>
  </si>
  <si>
    <t>Weighting 
in % 
(2)</t>
  </si>
  <si>
    <t>Company 1</t>
  </si>
  <si>
    <t>Company 2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</si>
  <si>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</si>
  <si>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</si>
  <si>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</si>
  <si>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</si>
  <si>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</si>
  <si>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</si>
  <si>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</si>
  <si>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</si>
  <si>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</si>
  <si>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Experience of the Company</t>
  </si>
  <si>
    <t>1.1</t>
  </si>
  <si>
    <t>Technical Experience (state relevant sectors)</t>
  </si>
  <si>
    <t>1.2</t>
  </si>
  <si>
    <t>Regional Experience (state country/region)</t>
  </si>
  <si>
    <t>Total</t>
  </si>
  <si>
    <t>2.</t>
  </si>
  <si>
    <t>Appropriateness of suggested concept and work plan</t>
  </si>
  <si>
    <t>2.1</t>
  </si>
  <si>
    <t>2.2</t>
  </si>
  <si>
    <t>2.3</t>
  </si>
  <si>
    <t>3.</t>
  </si>
  <si>
    <t>Technical Backstopping</t>
  </si>
  <si>
    <t>3.1</t>
  </si>
  <si>
    <t>Staff</t>
  </si>
  <si>
    <t>3.2</t>
  </si>
  <si>
    <t>Hardware (technical equipment)</t>
  </si>
  <si>
    <t>3.3</t>
  </si>
  <si>
    <t>Software (programmes, cooperation relations)</t>
  </si>
  <si>
    <t>4.</t>
  </si>
  <si>
    <t>Consideration of local resources</t>
  </si>
  <si>
    <t>5.</t>
  </si>
  <si>
    <t>Qualification of proposed staff</t>
  </si>
  <si>
    <t>5.1</t>
  </si>
  <si>
    <t>5.1.1</t>
  </si>
  <si>
    <t>5.1.2</t>
  </si>
  <si>
    <t>5.1.3</t>
  </si>
  <si>
    <t>Regional experience / knowledge of country</t>
  </si>
  <si>
    <t>5.1.4</t>
  </si>
  <si>
    <t>Subtotal 5.1</t>
  </si>
  <si>
    <t>page 2</t>
  </si>
  <si>
    <t>5.2</t>
  </si>
  <si>
    <t>5.2.1</t>
  </si>
  <si>
    <t>5.2.2</t>
  </si>
  <si>
    <t>5.2.3</t>
  </si>
  <si>
    <t>5.2.4</t>
  </si>
  <si>
    <t>Subtotal 5.2</t>
  </si>
  <si>
    <t>5.3</t>
  </si>
  <si>
    <t>5.3.1</t>
  </si>
  <si>
    <t>5.3.2</t>
  </si>
  <si>
    <t>5.3.4</t>
  </si>
  <si>
    <t>Subtotal 5.3</t>
  </si>
  <si>
    <t>5.4</t>
  </si>
  <si>
    <t>5.4.1</t>
  </si>
  <si>
    <t>5.4.2</t>
  </si>
  <si>
    <t>5.4.3</t>
  </si>
  <si>
    <t>5.4.4</t>
  </si>
  <si>
    <t>Subtotal 5.4</t>
  </si>
  <si>
    <t>5.5</t>
  </si>
  <si>
    <t>Composition of the team</t>
  </si>
  <si>
    <t>Total 5</t>
  </si>
  <si>
    <t>Grand Total</t>
  </si>
  <si>
    <t>6.</t>
  </si>
  <si>
    <t>Special advantages / risks (see extra page)</t>
  </si>
  <si>
    <t>* Armenia</t>
  </si>
  <si>
    <t>* Public finance management</t>
  </si>
  <si>
    <t>Concept (technical approach/proposed methodology)</t>
  </si>
  <si>
    <t>* understanding of the Assignment and its specific objectives</t>
  </si>
  <si>
    <t>* Other countries in transition</t>
  </si>
  <si>
    <t>* Drafting of legislation and legal analysis</t>
  </si>
  <si>
    <t>* Public-sector program and policy analysis</t>
  </si>
  <si>
    <t>Internal monitoring and evaluation (or quality checks)</t>
  </si>
  <si>
    <t>* compliance with the terms of reference</t>
  </si>
  <si>
    <t>* implementation and verification methods (structured by Tasks)</t>
  </si>
  <si>
    <t>Alternatives to the proposed Concept</t>
  </si>
  <si>
    <t>* experience of working with government institutions</t>
  </si>
  <si>
    <t>* experience of working with sub-national/local authorities</t>
  </si>
  <si>
    <t>* experience of managing/coordinating professional teams</t>
  </si>
  <si>
    <t>Specific qualifications/skills</t>
  </si>
  <si>
    <t>* teamwork skills</t>
  </si>
  <si>
    <t>General qualifications</t>
  </si>
  <si>
    <t>* special field knowledge/experience (multi-level governance, decentralization, public-sector programming, public law, public finance management, budget reforms, strategic development of public reforms, including methodologies and M&amp;E)</t>
  </si>
  <si>
    <t>Communication/language skills (Armenian/English language)</t>
  </si>
  <si>
    <t>* education/training</t>
  </si>
  <si>
    <t>* professional experience</t>
  </si>
  <si>
    <t>5.3.3</t>
  </si>
  <si>
    <t>Key Expert (2)</t>
  </si>
  <si>
    <t>Key Expert (3)</t>
  </si>
  <si>
    <t>Other Expert (4)</t>
  </si>
  <si>
    <t>Key Expert 1/Team Leader</t>
  </si>
  <si>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 xml:space="preserve">
Assistance to MTAI in Development of an Organic Concept Note on Decentralization</t>
    </r>
  </si>
  <si>
    <r>
      <rPr>
        <b/>
        <sz val="10"/>
        <rFont val="Arial"/>
        <family val="2"/>
      </rPr>
      <t>Project Processing No</t>
    </r>
    <r>
      <rPr>
        <sz val="10"/>
        <rFont val="Arial"/>
        <family val="2"/>
      </rPr>
      <t xml:space="preserve">.: 
19.2204.6-002.00 </t>
    </r>
  </si>
  <si>
    <t>* Local/terriotrial governnace &amp; decentralization reform assessments</t>
  </si>
  <si>
    <t>Date: 15/07/2020</t>
  </si>
  <si>
    <r>
      <rPr>
        <b/>
        <sz val="10"/>
        <rFont val="Arial"/>
        <family val="2"/>
      </rPr>
      <t>Section/
Division:</t>
    </r>
    <r>
      <rPr>
        <sz val="10"/>
        <rFont val="Arial"/>
        <family val="2"/>
      </rPr>
      <t xml:space="preserve"> GGLD</t>
    </r>
  </si>
  <si>
    <r>
      <rPr>
        <b/>
        <sz val="10"/>
        <rFont val="Arial"/>
        <family val="2"/>
      </rPr>
      <t>Desk officer: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</si>
</sst>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8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Continuous" vertical="top" wrapText="1"/>
    </xf>
    <xf numFmtId="0" fontId="0" fillId="0" borderId="2" xfId="0" applyBorder="1" applyAlignment="1">
      <alignment horizontal="centerContinuous" vertical="top" wrapText="1"/>
    </xf>
    <xf numFmtId="0" fontId="0" fillId="0" borderId="3" xfId="0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2" xfId="0" applyBorder="1" applyAlignment="1">
      <alignment horizontal="left" vertical="top" wrapText="1"/>
    </xf>
    <xf numFmtId="0" fontId="6" fillId="0" borderId="0" xfId="0" quotePrefix="1" applyFont="1" applyBorder="1"/>
    <xf numFmtId="49" fontId="6" fillId="0" borderId="0" xfId="0" applyNumberFormat="1" applyFont="1" applyBorder="1"/>
    <xf numFmtId="0" fontId="6" fillId="0" borderId="0" xfId="0" quotePrefix="1" applyFont="1" applyFill="1" applyBorder="1"/>
    <xf numFmtId="0" fontId="6" fillId="0" borderId="0" xfId="0" applyFont="1" applyBorder="1"/>
    <xf numFmtId="0" fontId="6" fillId="0" borderId="3" xfId="0" applyFont="1" applyBorder="1"/>
    <xf numFmtId="49" fontId="7" fillId="0" borderId="1" xfId="0" applyNumberFormat="1" applyFont="1" applyBorder="1"/>
    <xf numFmtId="0" fontId="7" fillId="0" borderId="0" xfId="0" applyFont="1" applyBorder="1"/>
    <xf numFmtId="0" fontId="7" fillId="0" borderId="0" xfId="0" applyFont="1"/>
    <xf numFmtId="49" fontId="0" fillId="0" borderId="0" xfId="0" applyNumberFormat="1" applyFill="1" applyBorder="1"/>
    <xf numFmtId="0" fontId="0" fillId="0" borderId="0" xfId="0" applyFill="1"/>
    <xf numFmtId="49" fontId="7" fillId="0" borderId="0" xfId="0" applyNumberFormat="1" applyFont="1" applyBorder="1"/>
    <xf numFmtId="0" fontId="7" fillId="0" borderId="11" xfId="0" applyFont="1" applyBorder="1"/>
    <xf numFmtId="0" fontId="7" fillId="0" borderId="13" xfId="0" applyFont="1" applyBorder="1" applyAlignment="1">
      <alignment horizontal="center"/>
    </xf>
    <xf numFmtId="0" fontId="6" fillId="0" borderId="11" xfId="0" applyFont="1" applyBorder="1"/>
    <xf numFmtId="49" fontId="6" fillId="0" borderId="1" xfId="0" applyNumberFormat="1" applyFont="1" applyBorder="1"/>
    <xf numFmtId="49" fontId="7" fillId="0" borderId="10" xfId="0" applyNumberFormat="1" applyFont="1" applyBorder="1"/>
    <xf numFmtId="49" fontId="7" fillId="0" borderId="3" xfId="0" applyNumberFormat="1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5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7" fillId="5" borderId="0" xfId="0" applyNumberFormat="1" applyFont="1" applyFill="1" applyBorder="1"/>
    <xf numFmtId="0" fontId="7" fillId="5" borderId="0" xfId="0" applyFont="1" applyFill="1"/>
    <xf numFmtId="0" fontId="7" fillId="5" borderId="11" xfId="0" applyFont="1" applyFill="1" applyBorder="1"/>
    <xf numFmtId="0" fontId="7" fillId="5" borderId="1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7" fillId="5" borderId="10" xfId="0" applyNumberFormat="1" applyFont="1" applyFill="1" applyBorder="1"/>
    <xf numFmtId="49" fontId="7" fillId="5" borderId="3" xfId="0" applyNumberFormat="1" applyFont="1" applyFill="1" applyBorder="1"/>
    <xf numFmtId="0" fontId="7" fillId="5" borderId="3" xfId="0" applyFont="1" applyFill="1" applyBorder="1"/>
    <xf numFmtId="0" fontId="7" fillId="5" borderId="2" xfId="0" applyFont="1" applyFill="1" applyBorder="1"/>
    <xf numFmtId="0" fontId="7" fillId="5" borderId="5" xfId="0" applyFont="1" applyFill="1" applyBorder="1" applyAlignment="1">
      <alignment horizontal="center"/>
    </xf>
    <xf numFmtId="49" fontId="7" fillId="5" borderId="1" xfId="0" applyNumberFormat="1" applyFont="1" applyFill="1" applyBorder="1"/>
    <xf numFmtId="0" fontId="7" fillId="5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49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" xfId="0" applyFont="1" applyBorder="1"/>
    <xf numFmtId="0" fontId="7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100565</xdr:colOff>
      <xdr:row>1</xdr:row>
      <xdr:rowOff>2540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118"/>
  <sheetViews>
    <sheetView tabSelected="1" zoomScaleNormal="100" workbookViewId="0">
      <selection activeCell="B2" sqref="B2"/>
    </sheetView>
  </sheetViews>
  <sheetFormatPr baseColWidth="10" defaultColWidth="11.5" defaultRowHeight="13"/>
  <cols>
    <col min="1" max="1" width="8.83203125" customWidth="1"/>
    <col min="2" max="2" width="8.1640625" customWidth="1"/>
    <col min="3" max="3" width="47.1640625" customWidth="1"/>
    <col min="4" max="4" width="13.6640625" customWidth="1"/>
    <col min="5" max="5" width="5.6640625" customWidth="1"/>
    <col min="6" max="6" width="5.33203125" customWidth="1"/>
    <col min="7" max="15" width="8.83203125" customWidth="1"/>
    <col min="16" max="16" width="8.5" customWidth="1"/>
    <col min="17" max="17" width="4.5" customWidth="1"/>
  </cols>
  <sheetData>
    <row r="1" spans="1:17" s="14" customFormat="1" ht="34.5" customHeight="1">
      <c r="A1" s="34"/>
      <c r="B1" s="10"/>
      <c r="C1" s="13" t="s">
        <v>0</v>
      </c>
      <c r="D1" s="11"/>
      <c r="E1" s="11"/>
      <c r="F1" s="11"/>
      <c r="G1" s="11"/>
      <c r="H1" s="11"/>
      <c r="I1" s="11"/>
      <c r="J1" s="11"/>
      <c r="K1" s="11"/>
      <c r="L1" s="12"/>
      <c r="M1" s="95" t="s">
        <v>97</v>
      </c>
      <c r="O1" s="15"/>
      <c r="P1" s="33" t="s">
        <v>1</v>
      </c>
      <c r="Q1" s="7"/>
    </row>
    <row r="2" spans="1:17" ht="110.5" customHeight="1">
      <c r="A2" s="94" t="s">
        <v>98</v>
      </c>
      <c r="B2" s="50"/>
      <c r="C2" s="96" t="s">
        <v>99</v>
      </c>
      <c r="D2" s="97" t="s">
        <v>94</v>
      </c>
      <c r="E2" s="55"/>
      <c r="F2" s="55"/>
      <c r="G2" s="55"/>
      <c r="H2" s="55"/>
      <c r="I2" s="55"/>
      <c r="J2" s="55"/>
      <c r="K2" s="55"/>
      <c r="L2" s="98"/>
      <c r="M2" s="101" t="s">
        <v>95</v>
      </c>
      <c r="N2" s="102"/>
      <c r="O2" s="102"/>
      <c r="P2" s="103"/>
    </row>
    <row r="3" spans="1:17" s="3" customFormat="1" ht="44.25" customHeight="1">
      <c r="A3" s="5"/>
      <c r="B3" s="6"/>
      <c r="C3" s="6"/>
      <c r="D3" s="23"/>
      <c r="E3" s="17" t="s">
        <v>2</v>
      </c>
      <c r="F3" s="20"/>
      <c r="G3" s="18" t="s">
        <v>3</v>
      </c>
      <c r="H3" s="19"/>
      <c r="I3" s="18" t="s">
        <v>4</v>
      </c>
      <c r="J3" s="19"/>
      <c r="K3" s="18" t="s">
        <v>5</v>
      </c>
      <c r="L3" s="19"/>
      <c r="M3" s="18" t="s">
        <v>6</v>
      </c>
      <c r="N3" s="19"/>
      <c r="O3" s="18" t="s">
        <v>7</v>
      </c>
      <c r="P3" s="19"/>
    </row>
    <row r="4" spans="1:17" ht="56">
      <c r="A4" s="24"/>
      <c r="B4" s="25"/>
      <c r="C4" s="36" t="s">
        <v>8</v>
      </c>
      <c r="D4" s="26"/>
      <c r="E4" s="21" t="s">
        <v>9</v>
      </c>
      <c r="F4" s="21" t="s">
        <v>10</v>
      </c>
      <c r="G4" s="22" t="s">
        <v>11</v>
      </c>
      <c r="H4" s="22" t="s">
        <v>12</v>
      </c>
      <c r="I4" s="22" t="s">
        <v>11</v>
      </c>
      <c r="J4" s="22" t="s">
        <v>12</v>
      </c>
      <c r="K4" s="22" t="s">
        <v>11</v>
      </c>
      <c r="L4" s="22" t="s">
        <v>12</v>
      </c>
      <c r="M4" s="22" t="s">
        <v>11</v>
      </c>
      <c r="N4" s="22" t="s">
        <v>12</v>
      </c>
      <c r="O4" s="22" t="s">
        <v>11</v>
      </c>
      <c r="P4" s="22" t="s">
        <v>12</v>
      </c>
    </row>
    <row r="5" spans="1:17">
      <c r="A5" s="87" t="s">
        <v>13</v>
      </c>
      <c r="B5" s="88" t="s">
        <v>14</v>
      </c>
      <c r="C5" s="78"/>
      <c r="D5" s="79"/>
      <c r="E5" s="80">
        <f>+E6+E11</f>
        <v>8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7">
      <c r="A6" s="65" t="s">
        <v>15</v>
      </c>
      <c r="B6" s="54" t="s">
        <v>16</v>
      </c>
      <c r="C6" s="89"/>
      <c r="D6" s="64"/>
      <c r="E6" s="76">
        <f>+E7+E8+E9+E10</f>
        <v>6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7">
      <c r="A7" s="65"/>
      <c r="B7" s="51" t="s">
        <v>74</v>
      </c>
      <c r="C7" s="89"/>
      <c r="D7" s="64"/>
      <c r="E7" s="31">
        <v>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7">
      <c r="A8" s="65"/>
      <c r="B8" s="51" t="s">
        <v>69</v>
      </c>
      <c r="C8" s="89"/>
      <c r="D8" s="64"/>
      <c r="E8" s="31">
        <v>2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>
      <c r="A9" s="65"/>
      <c r="B9" s="53" t="s">
        <v>96</v>
      </c>
      <c r="C9" s="89"/>
      <c r="D9" s="64"/>
      <c r="E9" s="31">
        <v>2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>
      <c r="A10" s="65"/>
      <c r="B10" s="53" t="s">
        <v>73</v>
      </c>
      <c r="C10" s="89"/>
      <c r="D10" s="64"/>
      <c r="E10" s="31">
        <v>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7">
      <c r="A11" s="65" t="s">
        <v>17</v>
      </c>
      <c r="B11" s="54" t="s">
        <v>18</v>
      </c>
      <c r="C11" s="89"/>
      <c r="D11" s="64"/>
      <c r="E11" s="31">
        <f>+E12+E13</f>
        <v>2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7">
      <c r="A12" s="65"/>
      <c r="B12" s="53" t="s">
        <v>68</v>
      </c>
      <c r="C12" s="89"/>
      <c r="D12" s="64"/>
      <c r="E12" s="31">
        <v>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7">
      <c r="A13" s="65"/>
      <c r="B13" s="51" t="s">
        <v>72</v>
      </c>
      <c r="C13" s="89"/>
      <c r="D13" s="64"/>
      <c r="E13" s="31">
        <v>1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7">
      <c r="A14" s="66" t="s">
        <v>19</v>
      </c>
      <c r="B14" s="68"/>
      <c r="C14" s="68"/>
      <c r="D14" s="69"/>
      <c r="E14" s="72">
        <f>+E5</f>
        <v>8</v>
      </c>
      <c r="F14" s="32"/>
      <c r="G14" s="35"/>
      <c r="H14" s="32"/>
      <c r="I14" s="35"/>
      <c r="J14" s="32"/>
      <c r="K14" s="35"/>
      <c r="L14" s="32"/>
      <c r="M14" s="35"/>
      <c r="N14" s="32"/>
      <c r="O14" s="35"/>
      <c r="P14" s="32"/>
    </row>
    <row r="15" spans="1:17">
      <c r="A15" s="65"/>
      <c r="B15" s="54"/>
      <c r="C15" s="54"/>
      <c r="D15" s="64"/>
      <c r="E15" s="76"/>
      <c r="F15" s="31"/>
      <c r="G15" s="71"/>
      <c r="H15" s="31"/>
      <c r="I15" s="71"/>
      <c r="J15" s="31"/>
      <c r="K15" s="71"/>
      <c r="L15" s="31"/>
      <c r="M15" s="71"/>
      <c r="N15" s="31"/>
      <c r="O15" s="71"/>
      <c r="P15" s="31"/>
    </row>
    <row r="16" spans="1:17">
      <c r="A16" s="87" t="s">
        <v>20</v>
      </c>
      <c r="B16" s="88" t="s">
        <v>21</v>
      </c>
      <c r="C16" s="78"/>
      <c r="D16" s="79"/>
      <c r="E16" s="80">
        <f>+E17+E21+E22</f>
        <v>20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65" t="s">
        <v>22</v>
      </c>
      <c r="B17" s="90" t="s">
        <v>70</v>
      </c>
      <c r="C17" s="91"/>
      <c r="D17" s="64"/>
      <c r="E17" s="31">
        <f>+E18+E19+E20</f>
        <v>15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65"/>
      <c r="B18" s="92" t="s">
        <v>71</v>
      </c>
      <c r="C18" s="91"/>
      <c r="D18" s="64"/>
      <c r="E18" s="31">
        <v>5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65"/>
      <c r="B19" s="92" t="s">
        <v>76</v>
      </c>
      <c r="C19" s="91"/>
      <c r="D19" s="64"/>
      <c r="E19" s="31">
        <v>5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9.25" customHeight="1">
      <c r="A20" s="65"/>
      <c r="B20" s="105" t="s">
        <v>77</v>
      </c>
      <c r="C20" s="105"/>
      <c r="D20" s="64"/>
      <c r="E20" s="31">
        <v>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65" t="s">
        <v>23</v>
      </c>
      <c r="B21" s="92" t="s">
        <v>78</v>
      </c>
      <c r="C21" s="91"/>
      <c r="D21" s="64"/>
      <c r="E21" s="31">
        <v>3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65" t="s">
        <v>24</v>
      </c>
      <c r="B22" s="92" t="s">
        <v>75</v>
      </c>
      <c r="C22" s="91"/>
      <c r="D22" s="64"/>
      <c r="E22" s="31">
        <v>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66" t="s">
        <v>19</v>
      </c>
      <c r="B23" s="67"/>
      <c r="C23" s="68"/>
      <c r="D23" s="69"/>
      <c r="E23" s="72">
        <f>+E16</f>
        <v>20</v>
      </c>
      <c r="F23" s="32"/>
      <c r="G23" s="35"/>
      <c r="H23" s="32"/>
      <c r="I23" s="35"/>
      <c r="J23" s="32"/>
      <c r="K23" s="35"/>
      <c r="L23" s="32"/>
      <c r="M23" s="35"/>
      <c r="N23" s="32"/>
      <c r="O23" s="35"/>
      <c r="P23" s="32"/>
    </row>
    <row r="24" spans="1:16">
      <c r="A24" s="65"/>
      <c r="B24" s="52"/>
      <c r="C24" s="54"/>
      <c r="D24" s="64"/>
      <c r="E24" s="76"/>
      <c r="F24" s="31"/>
      <c r="G24" s="71"/>
      <c r="H24" s="31"/>
      <c r="I24" s="71"/>
      <c r="J24" s="31"/>
      <c r="K24" s="71"/>
      <c r="L24" s="31"/>
      <c r="M24" s="71"/>
      <c r="N24" s="31"/>
      <c r="O24" s="71"/>
      <c r="P24" s="31"/>
    </row>
    <row r="25" spans="1:16">
      <c r="A25" s="87" t="s">
        <v>25</v>
      </c>
      <c r="B25" s="77" t="s">
        <v>26</v>
      </c>
      <c r="C25" s="78"/>
      <c r="D25" s="79"/>
      <c r="E25" s="80">
        <f>+E26+E27+E28</f>
        <v>2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>
      <c r="A26" s="65" t="s">
        <v>27</v>
      </c>
      <c r="B26" s="52" t="s">
        <v>28</v>
      </c>
      <c r="C26" s="89"/>
      <c r="D26" s="64"/>
      <c r="E26" s="31">
        <v>2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>
      <c r="A27" s="8" t="s">
        <v>29</v>
      </c>
      <c r="B27" s="59" t="s">
        <v>30</v>
      </c>
      <c r="C27" s="60"/>
      <c r="D27" s="2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>
      <c r="A28" s="8" t="s">
        <v>31</v>
      </c>
      <c r="B28" s="59" t="s">
        <v>32</v>
      </c>
      <c r="C28" s="60"/>
      <c r="D28" s="2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>
      <c r="A29" s="66" t="s">
        <v>19</v>
      </c>
      <c r="B29" s="67"/>
      <c r="C29" s="68"/>
      <c r="D29" s="69"/>
      <c r="E29" s="72">
        <f>+E25</f>
        <v>2</v>
      </c>
      <c r="F29" s="32"/>
      <c r="G29" s="35"/>
      <c r="H29" s="32"/>
      <c r="I29" s="35"/>
      <c r="J29" s="32"/>
      <c r="K29" s="35"/>
      <c r="L29" s="32"/>
      <c r="M29" s="35"/>
      <c r="N29" s="32"/>
      <c r="O29" s="35"/>
      <c r="P29" s="32"/>
    </row>
    <row r="30" spans="1:16">
      <c r="A30" s="28"/>
      <c r="B30" s="29"/>
      <c r="C30" s="16"/>
      <c r="D30" s="10"/>
      <c r="E30" s="81"/>
      <c r="F30" s="32"/>
      <c r="G30" s="35"/>
      <c r="H30" s="32"/>
      <c r="I30" s="35"/>
      <c r="J30" s="32"/>
      <c r="K30" s="35"/>
      <c r="L30" s="32"/>
      <c r="M30" s="35"/>
      <c r="N30" s="32"/>
      <c r="O30" s="35"/>
      <c r="P30" s="32"/>
    </row>
    <row r="31" spans="1:16" ht="17.25" customHeight="1">
      <c r="A31" s="82" t="s">
        <v>33</v>
      </c>
      <c r="B31" s="83" t="s">
        <v>34</v>
      </c>
      <c r="C31" s="84"/>
      <c r="D31" s="85"/>
      <c r="E31" s="8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7.25" customHeight="1">
      <c r="A32" s="8"/>
      <c r="B32" s="9"/>
      <c r="C32" s="4"/>
      <c r="D32" s="27"/>
      <c r="E32" s="76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7">
      <c r="A33" s="87" t="s">
        <v>35</v>
      </c>
      <c r="B33" s="77" t="s">
        <v>36</v>
      </c>
      <c r="C33" s="78"/>
      <c r="D33" s="79"/>
      <c r="E33" s="80">
        <f>+E35+E51+E65+E79+E93</f>
        <v>70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9"/>
    </row>
    <row r="34" spans="1:17">
      <c r="A34" s="8"/>
      <c r="B34" s="61"/>
      <c r="C34" s="58"/>
      <c r="D34" s="62"/>
      <c r="E34" s="6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9"/>
    </row>
    <row r="35" spans="1:17">
      <c r="A35" s="56" t="s">
        <v>37</v>
      </c>
      <c r="B35" s="61" t="s">
        <v>93</v>
      </c>
      <c r="C35" s="58"/>
      <c r="D35" s="62"/>
      <c r="E35" s="63">
        <f>+E36+E39+E45+E46</f>
        <v>22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9"/>
    </row>
    <row r="36" spans="1:17">
      <c r="A36" s="8" t="s">
        <v>38</v>
      </c>
      <c r="B36" s="52" t="s">
        <v>84</v>
      </c>
      <c r="D36" s="27"/>
      <c r="E36" s="31">
        <f>+E37+E38</f>
        <v>5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9"/>
    </row>
    <row r="37" spans="1:17">
      <c r="A37" s="8"/>
      <c r="B37" s="52" t="s">
        <v>87</v>
      </c>
      <c r="D37" s="27"/>
      <c r="E37" s="31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9"/>
    </row>
    <row r="38" spans="1:17">
      <c r="A38" s="8"/>
      <c r="B38" s="52" t="s">
        <v>88</v>
      </c>
      <c r="D38" s="27"/>
      <c r="E38" s="31">
        <v>3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9"/>
    </row>
    <row r="39" spans="1:17" ht="18.75" customHeight="1">
      <c r="A39" s="8" t="s">
        <v>39</v>
      </c>
      <c r="B39" s="52" t="s">
        <v>82</v>
      </c>
      <c r="D39" s="27"/>
      <c r="E39" s="31">
        <f>+E40+E41+E42+E43+E44</f>
        <v>12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9"/>
    </row>
    <row r="40" spans="1:17" ht="64.5" customHeight="1">
      <c r="A40" s="8"/>
      <c r="B40" s="104" t="s">
        <v>85</v>
      </c>
      <c r="C40" s="104"/>
      <c r="D40" s="27"/>
      <c r="E40" s="31">
        <v>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9"/>
    </row>
    <row r="41" spans="1:17" ht="20.25" customHeight="1">
      <c r="A41" s="8"/>
      <c r="B41" s="52" t="s">
        <v>81</v>
      </c>
      <c r="D41" s="27"/>
      <c r="E41" s="31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9"/>
    </row>
    <row r="42" spans="1:17" ht="20.25" customHeight="1">
      <c r="A42" s="8"/>
      <c r="B42" s="52" t="s">
        <v>79</v>
      </c>
      <c r="D42" s="27"/>
      <c r="E42" s="31">
        <v>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9"/>
    </row>
    <row r="43" spans="1:17" ht="20.25" customHeight="1">
      <c r="A43" s="8"/>
      <c r="B43" s="52" t="s">
        <v>80</v>
      </c>
      <c r="D43" s="27"/>
      <c r="E43" s="31">
        <v>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9"/>
    </row>
    <row r="44" spans="1:17" ht="20.25" customHeight="1">
      <c r="A44" s="8"/>
      <c r="B44" s="52" t="s">
        <v>83</v>
      </c>
      <c r="D44" s="27"/>
      <c r="E44" s="31">
        <v>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9"/>
    </row>
    <row r="45" spans="1:17" ht="20.25" customHeight="1">
      <c r="A45" s="8" t="s">
        <v>40</v>
      </c>
      <c r="B45" s="9" t="s">
        <v>41</v>
      </c>
      <c r="D45" s="27"/>
      <c r="E45" s="31">
        <v>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9"/>
    </row>
    <row r="46" spans="1:17" ht="20.25" customHeight="1">
      <c r="A46" s="8" t="s">
        <v>42</v>
      </c>
      <c r="B46" s="52" t="s">
        <v>86</v>
      </c>
      <c r="D46" s="27"/>
      <c r="E46" s="31">
        <v>2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9"/>
    </row>
    <row r="47" spans="1:17" ht="20.25" customHeight="1">
      <c r="A47" s="28" t="s">
        <v>43</v>
      </c>
      <c r="B47" s="29"/>
      <c r="C47" s="16"/>
      <c r="D47" s="10"/>
      <c r="E47" s="32">
        <f>+E35</f>
        <v>22</v>
      </c>
      <c r="F47" s="32"/>
      <c r="G47" s="35"/>
      <c r="H47" s="32"/>
      <c r="I47" s="35"/>
      <c r="J47" s="32"/>
      <c r="K47" s="35"/>
      <c r="L47" s="32"/>
      <c r="M47" s="35"/>
      <c r="N47" s="32"/>
      <c r="O47" s="35"/>
      <c r="P47" s="32"/>
      <c r="Q47" s="49"/>
    </row>
    <row r="48" spans="1:17" ht="16">
      <c r="A48" s="28"/>
      <c r="B48" s="16"/>
      <c r="C48" s="16"/>
      <c r="D48" s="16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48" t="s">
        <v>44</v>
      </c>
    </row>
    <row r="49" spans="1:16" ht="36.75" customHeight="1">
      <c r="A49" s="37"/>
      <c r="B49" s="38"/>
      <c r="C49" s="38"/>
      <c r="D49" s="39"/>
      <c r="E49" s="40" t="s">
        <v>2</v>
      </c>
      <c r="F49" s="41"/>
      <c r="G49" s="42" t="s">
        <v>3</v>
      </c>
      <c r="H49" s="43"/>
      <c r="I49" s="42" t="s">
        <v>4</v>
      </c>
      <c r="J49" s="43"/>
      <c r="K49" s="42" t="s">
        <v>5</v>
      </c>
      <c r="L49" s="43"/>
      <c r="M49" s="42" t="s">
        <v>6</v>
      </c>
      <c r="N49" s="43"/>
      <c r="O49" s="42" t="s">
        <v>7</v>
      </c>
      <c r="P49" s="43"/>
    </row>
    <row r="50" spans="1:16" ht="56">
      <c r="A50" s="24"/>
      <c r="B50" s="25"/>
      <c r="C50" s="36" t="s">
        <v>8</v>
      </c>
      <c r="D50" s="26"/>
      <c r="E50" s="21" t="s">
        <v>9</v>
      </c>
      <c r="F50" s="21" t="s">
        <v>10</v>
      </c>
      <c r="G50" s="22" t="s">
        <v>11</v>
      </c>
      <c r="H50" s="22" t="s">
        <v>12</v>
      </c>
      <c r="I50" s="22" t="s">
        <v>11</v>
      </c>
      <c r="J50" s="22" t="s">
        <v>12</v>
      </c>
      <c r="K50" s="22" t="s">
        <v>11</v>
      </c>
      <c r="L50" s="22" t="s">
        <v>12</v>
      </c>
      <c r="M50" s="22" t="s">
        <v>11</v>
      </c>
      <c r="N50" s="22" t="s">
        <v>12</v>
      </c>
      <c r="O50" s="22" t="s">
        <v>11</v>
      </c>
      <c r="P50" s="22" t="s">
        <v>12</v>
      </c>
    </row>
    <row r="51" spans="1:16">
      <c r="A51" s="56" t="s">
        <v>45</v>
      </c>
      <c r="B51" s="61" t="s">
        <v>90</v>
      </c>
      <c r="C51" s="58"/>
      <c r="D51" s="62"/>
      <c r="E51" s="63">
        <f>+E52+E55+E61+E62</f>
        <v>22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>
      <c r="A52" s="8" t="s">
        <v>46</v>
      </c>
      <c r="B52" s="52" t="s">
        <v>84</v>
      </c>
      <c r="D52" s="27"/>
      <c r="E52" s="31">
        <f>E53+E54</f>
        <v>5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A53" s="8"/>
      <c r="B53" s="52" t="s">
        <v>87</v>
      </c>
      <c r="D53" s="27"/>
      <c r="E53" s="31">
        <v>2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A54" s="8"/>
      <c r="B54" s="52" t="s">
        <v>88</v>
      </c>
      <c r="D54" s="27"/>
      <c r="E54" s="31">
        <v>3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A55" s="8" t="s">
        <v>47</v>
      </c>
      <c r="B55" s="52" t="s">
        <v>82</v>
      </c>
      <c r="D55" s="27"/>
      <c r="E55" s="31">
        <f>+E56+E59+E60+E57+E58</f>
        <v>12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55" customHeight="1">
      <c r="A56" s="8"/>
      <c r="B56" s="104" t="s">
        <v>85</v>
      </c>
      <c r="C56" s="104"/>
      <c r="D56" s="27"/>
      <c r="E56" s="31">
        <v>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A57" s="8"/>
      <c r="B57" s="52" t="s">
        <v>79</v>
      </c>
      <c r="D57" s="27"/>
      <c r="E57" s="31">
        <v>3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B58" s="52" t="s">
        <v>80</v>
      </c>
      <c r="D58" s="27"/>
      <c r="E58" s="31">
        <v>3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A59" s="8"/>
      <c r="B59" s="52" t="s">
        <v>83</v>
      </c>
      <c r="D59" s="27"/>
      <c r="E59" s="31">
        <v>2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A60" s="8"/>
      <c r="B60" s="52" t="s">
        <v>81</v>
      </c>
      <c r="D60" s="2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A61" s="8" t="s">
        <v>48</v>
      </c>
      <c r="B61" s="9" t="s">
        <v>41</v>
      </c>
      <c r="D61" s="27"/>
      <c r="E61" s="31">
        <v>1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31.5" customHeight="1">
      <c r="A62" s="8" t="s">
        <v>49</v>
      </c>
      <c r="B62" s="52" t="s">
        <v>86</v>
      </c>
      <c r="D62" s="27"/>
      <c r="E62" s="31">
        <v>4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A63" s="66" t="s">
        <v>50</v>
      </c>
      <c r="B63" s="67"/>
      <c r="C63" s="68"/>
      <c r="D63" s="69"/>
      <c r="E63" s="70">
        <f>+E51</f>
        <v>22</v>
      </c>
      <c r="F63" s="32"/>
      <c r="G63" s="35"/>
      <c r="H63" s="32"/>
      <c r="I63" s="35"/>
      <c r="J63" s="32"/>
      <c r="K63" s="35"/>
      <c r="L63" s="32"/>
      <c r="M63" s="35"/>
      <c r="N63" s="32"/>
      <c r="O63" s="35"/>
      <c r="P63" s="32"/>
    </row>
    <row r="64" spans="1:16">
      <c r="A64" s="56"/>
      <c r="B64" s="61"/>
      <c r="C64" s="57"/>
      <c r="D64" s="62"/>
      <c r="E64" s="63"/>
      <c r="F64" s="31"/>
      <c r="G64" s="71"/>
      <c r="H64" s="31"/>
      <c r="I64" s="71"/>
      <c r="J64" s="31"/>
      <c r="K64" s="71"/>
      <c r="L64" s="31"/>
      <c r="M64" s="71"/>
      <c r="N64" s="31"/>
      <c r="O64" s="71"/>
      <c r="P64" s="31"/>
    </row>
    <row r="65" spans="1:16">
      <c r="A65" s="56" t="s">
        <v>51</v>
      </c>
      <c r="B65" s="61" t="s">
        <v>91</v>
      </c>
      <c r="C65" s="58"/>
      <c r="D65" s="62"/>
      <c r="E65" s="63">
        <f>+E66+E69+E75+E76</f>
        <v>22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>
      <c r="A66" s="8" t="s">
        <v>52</v>
      </c>
      <c r="B66" s="52" t="s">
        <v>84</v>
      </c>
      <c r="D66" s="27"/>
      <c r="E66" s="31">
        <f>E67+E68</f>
        <v>5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>
      <c r="A67" s="8"/>
      <c r="B67" s="52" t="s">
        <v>87</v>
      </c>
      <c r="D67" s="27"/>
      <c r="E67" s="31">
        <v>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>
      <c r="A68" s="8"/>
      <c r="B68" s="52" t="s">
        <v>88</v>
      </c>
      <c r="D68" s="27"/>
      <c r="E68" s="31">
        <v>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>
      <c r="A69" s="8" t="s">
        <v>53</v>
      </c>
      <c r="B69" s="52" t="s">
        <v>82</v>
      </c>
      <c r="D69" s="27"/>
      <c r="E69" s="31">
        <f>+E70+E73+E74+E71+E72</f>
        <v>12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ht="58" customHeight="1">
      <c r="A70" s="8"/>
      <c r="B70" s="104" t="s">
        <v>85</v>
      </c>
      <c r="C70" s="104"/>
      <c r="D70" s="27"/>
      <c r="E70" s="31">
        <v>4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>
      <c r="A71" s="8"/>
      <c r="B71" s="52" t="s">
        <v>79</v>
      </c>
      <c r="D71" s="27"/>
      <c r="E71" s="31">
        <v>3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>
      <c r="B72" s="52" t="s">
        <v>80</v>
      </c>
      <c r="D72" s="27"/>
      <c r="E72" s="31">
        <v>3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>
      <c r="A73" s="8"/>
      <c r="B73" s="52" t="s">
        <v>83</v>
      </c>
      <c r="D73" s="27"/>
      <c r="E73" s="31">
        <v>2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>
      <c r="A74" s="8"/>
      <c r="B74" s="52" t="s">
        <v>81</v>
      </c>
      <c r="D74" s="27"/>
      <c r="E74" s="76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25" customHeight="1">
      <c r="A75" s="65" t="s">
        <v>89</v>
      </c>
      <c r="B75" s="9" t="s">
        <v>41</v>
      </c>
      <c r="D75" s="27"/>
      <c r="E75" s="31">
        <v>1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>
      <c r="A76" s="8" t="s">
        <v>54</v>
      </c>
      <c r="B76" s="52" t="s">
        <v>86</v>
      </c>
      <c r="D76" s="27"/>
      <c r="E76" s="31">
        <v>4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>
      <c r="A77" s="66" t="s">
        <v>55</v>
      </c>
      <c r="B77" s="67"/>
      <c r="C77" s="68"/>
      <c r="D77" s="69"/>
      <c r="E77" s="70">
        <f>+E65</f>
        <v>22</v>
      </c>
      <c r="F77" s="32"/>
      <c r="G77" s="35"/>
      <c r="H77" s="32"/>
      <c r="I77" s="35"/>
      <c r="J77" s="32"/>
      <c r="K77" s="35"/>
      <c r="L77" s="32"/>
      <c r="M77" s="35"/>
      <c r="N77" s="32"/>
      <c r="O77" s="35"/>
      <c r="P77" s="32"/>
    </row>
    <row r="78" spans="1:16">
      <c r="A78" s="56"/>
      <c r="B78" s="61"/>
      <c r="C78" s="57"/>
      <c r="D78" s="62"/>
      <c r="E78" s="63"/>
      <c r="F78" s="31"/>
      <c r="G78" s="71"/>
      <c r="H78" s="31"/>
      <c r="I78" s="71"/>
      <c r="J78" s="31"/>
      <c r="K78" s="71"/>
      <c r="L78" s="31"/>
      <c r="M78" s="71"/>
      <c r="N78" s="31"/>
      <c r="O78" s="71"/>
      <c r="P78" s="31"/>
    </row>
    <row r="79" spans="1:16">
      <c r="A79" s="56" t="s">
        <v>56</v>
      </c>
      <c r="B79" s="61" t="s">
        <v>92</v>
      </c>
      <c r="C79" s="58"/>
      <c r="D79" s="62"/>
      <c r="E79" s="10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>
      <c r="A80" s="8" t="s">
        <v>57</v>
      </c>
      <c r="B80" s="52" t="s">
        <v>84</v>
      </c>
      <c r="D80" s="27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>
      <c r="A81" s="8"/>
      <c r="B81" s="52" t="s">
        <v>87</v>
      </c>
      <c r="D81" s="27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>
      <c r="A82" s="8"/>
      <c r="B82" s="52" t="s">
        <v>88</v>
      </c>
      <c r="D82" s="27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>
      <c r="A83" s="8" t="s">
        <v>58</v>
      </c>
      <c r="B83" s="52" t="s">
        <v>82</v>
      </c>
      <c r="D83" s="27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>
      <c r="A84" s="8"/>
      <c r="B84" s="104" t="s">
        <v>85</v>
      </c>
      <c r="C84" s="104"/>
      <c r="D84" s="27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>
      <c r="A85" s="8"/>
      <c r="B85" s="52" t="s">
        <v>81</v>
      </c>
      <c r="D85" s="27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>
      <c r="A86" s="8"/>
      <c r="B86" s="52" t="s">
        <v>79</v>
      </c>
      <c r="D86" s="27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>
      <c r="B87" s="52" t="s">
        <v>80</v>
      </c>
      <c r="D87" s="27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>
      <c r="A88" s="8"/>
      <c r="B88" s="52" t="s">
        <v>83</v>
      </c>
      <c r="D88" s="27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>
      <c r="A89" s="8" t="s">
        <v>59</v>
      </c>
      <c r="B89" s="9" t="s">
        <v>41</v>
      </c>
      <c r="D89" s="27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>
      <c r="A90" s="8" t="s">
        <v>60</v>
      </c>
      <c r="B90" s="52" t="s">
        <v>86</v>
      </c>
      <c r="D90" s="27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>
      <c r="A91" s="66" t="s">
        <v>61</v>
      </c>
      <c r="B91" s="67"/>
      <c r="C91" s="68"/>
      <c r="D91" s="69"/>
      <c r="E91" s="70"/>
      <c r="F91" s="32"/>
      <c r="G91" s="35"/>
      <c r="H91" s="32"/>
      <c r="I91" s="35"/>
      <c r="J91" s="32"/>
      <c r="K91" s="35"/>
      <c r="L91" s="32"/>
      <c r="M91" s="35"/>
      <c r="N91" s="32"/>
      <c r="O91" s="35"/>
      <c r="P91" s="32"/>
    </row>
    <row r="92" spans="1:16">
      <c r="A92" s="28"/>
      <c r="B92" s="29"/>
      <c r="C92" s="16"/>
      <c r="D92" s="10"/>
      <c r="E92" s="32"/>
      <c r="F92" s="32"/>
      <c r="G92" s="35"/>
      <c r="H92" s="32"/>
      <c r="I92" s="35"/>
      <c r="J92" s="32"/>
      <c r="K92" s="35"/>
      <c r="L92" s="32"/>
      <c r="M92" s="35"/>
      <c r="N92" s="32"/>
      <c r="O92" s="35"/>
      <c r="P92" s="32"/>
    </row>
    <row r="93" spans="1:16">
      <c r="A93" s="66" t="s">
        <v>62</v>
      </c>
      <c r="B93" s="68" t="s">
        <v>63</v>
      </c>
      <c r="C93" s="68"/>
      <c r="D93" s="69"/>
      <c r="E93" s="70">
        <v>4</v>
      </c>
      <c r="F93" s="32"/>
      <c r="G93" s="47"/>
      <c r="H93" s="32"/>
      <c r="I93" s="47"/>
      <c r="J93" s="32"/>
      <c r="K93" s="47"/>
      <c r="L93" s="32"/>
      <c r="M93" s="47"/>
      <c r="N93" s="32"/>
      <c r="O93" s="47"/>
      <c r="P93" s="32"/>
    </row>
    <row r="94" spans="1:16">
      <c r="A94" s="66"/>
      <c r="B94" s="68"/>
      <c r="C94" s="68"/>
      <c r="D94" s="69"/>
      <c r="E94" s="70"/>
      <c r="F94" s="32"/>
      <c r="G94" s="47"/>
      <c r="H94" s="32"/>
      <c r="I94" s="47"/>
      <c r="J94" s="32"/>
      <c r="K94" s="47"/>
      <c r="L94" s="32"/>
      <c r="M94" s="47"/>
      <c r="N94" s="32"/>
      <c r="O94" s="47"/>
      <c r="P94" s="32"/>
    </row>
    <row r="95" spans="1:16">
      <c r="A95" s="66" t="s">
        <v>64</v>
      </c>
      <c r="B95" s="68"/>
      <c r="C95" s="68"/>
      <c r="D95" s="69"/>
      <c r="E95" s="72">
        <f>++E93+E91+E77+E63+E47</f>
        <v>70</v>
      </c>
      <c r="F95" s="32"/>
      <c r="G95" s="35"/>
      <c r="H95" s="32"/>
      <c r="I95" s="35"/>
      <c r="J95" s="32"/>
      <c r="K95" s="35"/>
      <c r="L95" s="32"/>
      <c r="M95" s="35"/>
      <c r="N95" s="32"/>
      <c r="O95" s="35"/>
      <c r="P95" s="32"/>
    </row>
    <row r="96" spans="1:16">
      <c r="A96" s="66"/>
      <c r="B96" s="68"/>
      <c r="C96" s="68"/>
      <c r="D96" s="69"/>
      <c r="E96" s="99"/>
      <c r="F96" s="32"/>
      <c r="G96" s="35"/>
      <c r="H96" s="32"/>
      <c r="I96" s="35"/>
      <c r="J96" s="32"/>
      <c r="K96" s="35"/>
      <c r="L96" s="32"/>
      <c r="M96" s="35"/>
      <c r="N96" s="32"/>
      <c r="O96" s="35"/>
      <c r="P96" s="32"/>
    </row>
    <row r="97" spans="1:16">
      <c r="A97" s="66" t="s">
        <v>65</v>
      </c>
      <c r="B97" s="68"/>
      <c r="C97" s="68"/>
      <c r="D97" s="69"/>
      <c r="E97" s="73">
        <f>+E95+E31+E29+E23+E14</f>
        <v>100</v>
      </c>
      <c r="F97" s="32"/>
      <c r="G97" s="35"/>
      <c r="H97" s="32"/>
      <c r="I97" s="35"/>
      <c r="J97" s="32"/>
      <c r="K97" s="35"/>
      <c r="L97" s="32"/>
      <c r="M97" s="35"/>
      <c r="N97" s="32"/>
      <c r="O97" s="35"/>
      <c r="P97" s="32"/>
    </row>
    <row r="98" spans="1:16">
      <c r="A98" s="66"/>
      <c r="B98" s="68"/>
      <c r="C98" s="68"/>
      <c r="D98" s="69"/>
      <c r="E98" s="93"/>
      <c r="F98" s="74"/>
      <c r="G98" s="75"/>
      <c r="H98" s="32"/>
      <c r="I98" s="75"/>
      <c r="J98" s="32"/>
      <c r="K98" s="75"/>
      <c r="L98" s="32"/>
      <c r="M98" s="75"/>
      <c r="N98" s="32"/>
      <c r="O98" s="75"/>
      <c r="P98" s="32"/>
    </row>
    <row r="99" spans="1:16">
      <c r="A99" s="44"/>
      <c r="B99" s="45"/>
      <c r="C99" s="45"/>
      <c r="D99" s="46"/>
      <c r="F99" s="2"/>
      <c r="H99" s="32"/>
      <c r="J99" s="32"/>
      <c r="L99" s="32"/>
      <c r="N99" s="32"/>
      <c r="P99" s="32"/>
    </row>
    <row r="100" spans="1:16">
      <c r="A100" s="28" t="s">
        <v>66</v>
      </c>
      <c r="B100" s="16" t="s">
        <v>67</v>
      </c>
      <c r="C100" s="16"/>
      <c r="D100" s="10"/>
      <c r="H100" s="2"/>
      <c r="J100" s="2"/>
      <c r="L100" s="2"/>
      <c r="N100" s="2"/>
      <c r="P100" s="2"/>
    </row>
    <row r="101" spans="1:16">
      <c r="A101" s="44"/>
      <c r="B101" s="45"/>
      <c r="C101" s="45"/>
      <c r="D101" s="46"/>
      <c r="H101" s="32"/>
      <c r="J101" s="32"/>
      <c r="L101" s="32"/>
      <c r="N101" s="32"/>
      <c r="P101" s="32"/>
    </row>
    <row r="102" spans="1:16">
      <c r="A102" s="1"/>
      <c r="H102" s="2"/>
      <c r="J102" s="2"/>
      <c r="L102" s="2"/>
      <c r="N102" s="2"/>
      <c r="P102" s="2"/>
    </row>
    <row r="103" spans="1:16">
      <c r="A103" s="1"/>
      <c r="H103" s="2"/>
      <c r="J103" s="2"/>
      <c r="L103" s="2"/>
      <c r="N103" s="2"/>
      <c r="P103" s="2"/>
    </row>
    <row r="104" spans="1:16">
      <c r="A104" s="1"/>
      <c r="H104" s="2"/>
      <c r="J104" s="2"/>
      <c r="L104" s="2"/>
      <c r="N104" s="2"/>
      <c r="P104" s="2"/>
    </row>
    <row r="105" spans="1:16">
      <c r="A105" s="1"/>
      <c r="H105" s="2"/>
      <c r="J105" s="2"/>
      <c r="L105" s="2"/>
      <c r="N105" s="2"/>
      <c r="P105" s="2"/>
    </row>
    <row r="106" spans="1:16">
      <c r="H106" s="2"/>
      <c r="J106" s="2"/>
      <c r="L106" s="2"/>
      <c r="N106" s="2"/>
      <c r="P106" s="2"/>
    </row>
    <row r="107" spans="1:16">
      <c r="H107" s="2"/>
      <c r="J107" s="2"/>
      <c r="L107" s="2"/>
      <c r="N107" s="2"/>
      <c r="P107" s="2"/>
    </row>
    <row r="108" spans="1:16">
      <c r="H108" s="2"/>
      <c r="J108" s="2"/>
      <c r="L108" s="2"/>
      <c r="N108" s="2"/>
      <c r="P108" s="2"/>
    </row>
    <row r="109" spans="1:16">
      <c r="H109" s="2"/>
      <c r="J109" s="2"/>
      <c r="L109" s="2"/>
      <c r="N109" s="2"/>
      <c r="P109" s="2"/>
    </row>
    <row r="110" spans="1:16">
      <c r="H110" s="2"/>
      <c r="J110" s="2"/>
      <c r="L110" s="2"/>
      <c r="N110" s="2"/>
      <c r="P110" s="2"/>
    </row>
    <row r="111" spans="1:16">
      <c r="H111" s="2"/>
      <c r="J111" s="2"/>
      <c r="L111" s="2"/>
      <c r="N111" s="2"/>
      <c r="P111" s="2"/>
    </row>
    <row r="112" spans="1:16">
      <c r="H112" s="2"/>
      <c r="J112" s="2"/>
      <c r="L112" s="2"/>
      <c r="N112" s="2"/>
      <c r="P112" s="2"/>
    </row>
    <row r="113" spans="8:16">
      <c r="H113" s="2"/>
      <c r="J113" s="2"/>
      <c r="L113" s="2"/>
      <c r="N113" s="2"/>
      <c r="P113" s="2"/>
    </row>
    <row r="114" spans="8:16">
      <c r="H114" s="2"/>
      <c r="J114" s="2"/>
      <c r="L114" s="2"/>
      <c r="N114" s="2"/>
      <c r="P114" s="2"/>
    </row>
    <row r="115" spans="8:16">
      <c r="H115" s="2"/>
      <c r="J115" s="2"/>
      <c r="L115" s="2"/>
      <c r="N115" s="2"/>
      <c r="P115" s="2"/>
    </row>
    <row r="116" spans="8:16">
      <c r="H116" s="2"/>
      <c r="J116" s="2"/>
      <c r="L116" s="2"/>
      <c r="N116" s="2"/>
      <c r="P116" s="2"/>
    </row>
    <row r="117" spans="8:16">
      <c r="H117" s="2"/>
      <c r="J117" s="2"/>
      <c r="L117" s="2"/>
      <c r="N117" s="2"/>
      <c r="P117" s="2"/>
    </row>
    <row r="118" spans="8:16">
      <c r="H118" s="2"/>
      <c r="J118" s="2"/>
      <c r="L118" s="2"/>
      <c r="N118" s="2"/>
      <c r="P118" s="2"/>
    </row>
  </sheetData>
  <mergeCells count="6">
    <mergeCell ref="M2:P2"/>
    <mergeCell ref="B84:C84"/>
    <mergeCell ref="B20:C20"/>
    <mergeCell ref="B40:C40"/>
    <mergeCell ref="B56:C56"/>
    <mergeCell ref="B70:C70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horizontalDpi="0" r:id="rId1"/>
  <headerFooter alignWithMargins="0"/>
  <rowBreaks count="1" manualBreakCount="1">
    <brk id="38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Utilisateur Microsoft Office</cp:lastModifiedBy>
  <cp:lastPrinted>1998-06-30T12:59:31Z</cp:lastPrinted>
  <dcterms:created xsi:type="dcterms:W3CDTF">1998-06-29T13:31:13Z</dcterms:created>
  <dcterms:modified xsi:type="dcterms:W3CDTF">2020-07-20T03:45:12Z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