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showInkAnnotation="0" codeName="DieseArbeitsmappe"/>
  <mc:AlternateContent xmlns:mc="http://schemas.openxmlformats.org/markup-compatibility/2006">
    <mc:Choice Requires="x15">
      <x15ac:absPath xmlns:x15ac="http://schemas.microsoft.com/office/spreadsheetml/2010/11/ac" url="C:\Users\martir_ell\Desktop\Pantera\"/>
    </mc:Choice>
  </mc:AlternateContent>
  <xr:revisionPtr revIDLastSave="0" documentId="13_ncr:1_{F89CE96E-F460-45C4-AF32-66901723A716}" xr6:coauthVersionLast="40" xr6:coauthVersionMax="40" xr10:uidLastSave="{00000000-0000-0000-0000-000000000000}"/>
  <bookViews>
    <workbookView xWindow="4860" yWindow="705" windowWidth="15390" windowHeight="11610" xr2:uid="{00000000-000D-0000-FFFF-FFFF00000000}"/>
  </bookViews>
  <sheets>
    <sheet name="Auswertung" sheetId="2" r:id="rId1"/>
    <sheet name="Hinweise " sheetId="5" r:id="rId2"/>
  </sheets>
  <definedNames>
    <definedName name="_xlnm.Print_Area" localSheetId="0">Auswertung!$A$1:$K$45</definedName>
    <definedName name="_xlnm.Print_Area" localSheetId="1">'Hinweise '!$A$1:$F$15</definedName>
    <definedName name="_xlnm.Print_Titles" localSheetId="0">Auswertung!$5:$8</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2" l="1"/>
  <c r="K12" i="2" l="1"/>
  <c r="G10" i="2" l="1"/>
  <c r="I10" i="2"/>
  <c r="K10" i="2"/>
  <c r="G12" i="2"/>
  <c r="I12" i="2"/>
  <c r="G13" i="2"/>
  <c r="I13" i="2"/>
  <c r="K13" i="2"/>
  <c r="G14" i="2"/>
  <c r="I14" i="2"/>
  <c r="K14" i="2"/>
  <c r="F15" i="2"/>
  <c r="H15" i="2"/>
  <c r="J15" i="2"/>
  <c r="K15" i="2" l="1"/>
  <c r="I15" i="2"/>
  <c r="G15" i="2"/>
  <c r="K28" i="2"/>
  <c r="K29" i="2"/>
  <c r="K31" i="2"/>
  <c r="K27" i="2"/>
  <c r="I28" i="2"/>
  <c r="I29" i="2"/>
  <c r="I31" i="2"/>
  <c r="I27" i="2"/>
  <c r="G28" i="2"/>
  <c r="G29" i="2"/>
  <c r="G31" i="2"/>
  <c r="G27" i="2"/>
  <c r="K20" i="2"/>
  <c r="K21" i="2"/>
  <c r="K23" i="2"/>
  <c r="K19" i="2"/>
  <c r="I20" i="2"/>
  <c r="I21" i="2"/>
  <c r="I23" i="2"/>
  <c r="I19" i="2"/>
  <c r="G20" i="2"/>
  <c r="G21" i="2"/>
  <c r="G23" i="2"/>
  <c r="G19" i="2"/>
  <c r="H44" i="2" l="1"/>
  <c r="K44" i="2"/>
  <c r="F24" i="2" l="1"/>
  <c r="H24" i="2"/>
  <c r="J24" i="2"/>
  <c r="E32" i="2" l="1"/>
  <c r="E24" i="2"/>
  <c r="E33" i="2" l="1"/>
  <c r="E34" i="2" s="1"/>
  <c r="G32" i="2"/>
  <c r="I24" i="2"/>
  <c r="K32" i="2"/>
  <c r="K24" i="2"/>
  <c r="G24" i="2"/>
  <c r="I32" i="2"/>
  <c r="I33" i="2" l="1"/>
  <c r="G33" i="2"/>
  <c r="K33" i="2"/>
  <c r="E35" i="2"/>
  <c r="H45" i="2" l="1"/>
  <c r="K34" i="2"/>
  <c r="K35" i="2" s="1"/>
  <c r="G34" i="2"/>
  <c r="G35" i="2" s="1"/>
  <c r="I34" i="2"/>
  <c r="I35" i="2" s="1"/>
</calcChain>
</file>

<file path=xl/sharedStrings.xml><?xml version="1.0" encoding="utf-8"?>
<sst xmlns="http://schemas.openxmlformats.org/spreadsheetml/2006/main" count="105" uniqueCount="79">
  <si>
    <t>(2)</t>
  </si>
  <si>
    <t>Gewichtung</t>
  </si>
  <si>
    <t>(3)</t>
  </si>
  <si>
    <t>(4)</t>
  </si>
  <si>
    <t xml:space="preserve"> </t>
  </si>
  <si>
    <t>(max.10)</t>
  </si>
  <si>
    <t>(2)x(3)</t>
  </si>
  <si>
    <t>AV</t>
  </si>
  <si>
    <t>PN</t>
  </si>
  <si>
    <t>VN</t>
  </si>
  <si>
    <t>niedrigster Preis</t>
  </si>
  <si>
    <t>1.</t>
  </si>
  <si>
    <t>1.1</t>
  </si>
  <si>
    <t>1.2</t>
  </si>
  <si>
    <t>1.3</t>
  </si>
  <si>
    <t>1.4</t>
  </si>
  <si>
    <t>4.</t>
  </si>
  <si>
    <t>1.5</t>
  </si>
  <si>
    <t>2.</t>
  </si>
  <si>
    <t>2.1</t>
  </si>
  <si>
    <t>2.2</t>
  </si>
  <si>
    <t>2.1.1</t>
  </si>
  <si>
    <t>2.1.2</t>
  </si>
  <si>
    <t>2.1.3</t>
  </si>
  <si>
    <t>2.2.1</t>
  </si>
  <si>
    <t>2.2.2</t>
  </si>
  <si>
    <t>2.2.3</t>
  </si>
  <si>
    <t>5.</t>
  </si>
  <si>
    <t>Angebote mit 500 Punkten oder weniger scheiden aus dem Wettbewerb aus.</t>
  </si>
  <si>
    <t>1  Angemessenheit des vorgeschlagenen Konzepts und der Arbeitsplanung</t>
  </si>
  <si>
    <t>min./max.-Gewichtung 
in %</t>
  </si>
  <si>
    <t>Neue Standardgewichtung 
in %</t>
  </si>
  <si>
    <t>Das Schema ist jeweils auf den konkreten Einzelfall anzupassen. Dazu sind ggf. Unterkriterien durch weitere Einträge in den gelb hinterlegten Feldern zu ergänzen. Nicht relevante Kriterien können durch die Gewichtung mit dem Wert "Null" gestrichen werden.</t>
  </si>
  <si>
    <t>50</t>
  </si>
  <si>
    <t>2   Qualifikation des angebotenen Personals</t>
  </si>
  <si>
    <r>
      <t>Hinweise zur Erstellung des Bewertungsschemas für die fachliche Auswertung von Angeboten</t>
    </r>
    <r>
      <rPr>
        <sz val="8"/>
        <rFont val="Arial"/>
        <family val="2"/>
      </rPr>
      <t xml:space="preserve">
Stand 12/2017
Eintragungen können nur in den gelb hinterlegten Feldern erfolgen. Die zulässigen Gewichtungen sind der nachfolgenden Tabelle zu entnehmen.  </t>
    </r>
  </si>
  <si>
    <t>höchste Punktzahl Konzept</t>
  </si>
  <si>
    <t>höchste Punktzahl CV</t>
  </si>
  <si>
    <t>Technical Assessment Grid of Offers</t>
  </si>
  <si>
    <t>Section</t>
  </si>
  <si>
    <t>Assessor</t>
  </si>
  <si>
    <t>Project Short Title</t>
  </si>
  <si>
    <t>Date</t>
  </si>
  <si>
    <t>Company 1</t>
  </si>
  <si>
    <t>Company 2</t>
  </si>
  <si>
    <t>Company 3</t>
  </si>
  <si>
    <t>Criteria</t>
  </si>
  <si>
    <t>Weighting in %</t>
  </si>
  <si>
    <t>Points</t>
  </si>
  <si>
    <t>Assessment</t>
  </si>
  <si>
    <t>Total 1.</t>
  </si>
  <si>
    <t>General qualification</t>
  </si>
  <si>
    <t>- Training</t>
  </si>
  <si>
    <t>- Professional experience</t>
  </si>
  <si>
    <t>Regional experience / Knowledge of country</t>
  </si>
  <si>
    <t>Language skills</t>
  </si>
  <si>
    <t>Subtotal 2.1</t>
  </si>
  <si>
    <t>Expert 2:</t>
  </si>
  <si>
    <t>Subtotal 2.2</t>
  </si>
  <si>
    <t>Total 2.</t>
  </si>
  <si>
    <t>3. Total Technical Assessment</t>
  </si>
  <si>
    <t xml:space="preserve"> Technical Weighting in %</t>
  </si>
  <si>
    <t>Total Price Offer</t>
  </si>
  <si>
    <t>Total Evaluation in %</t>
  </si>
  <si>
    <t>= (Technical evaluation of suggested concept ÷ best concept) x 35% + (Technical evaluation of qualification of proposed staff ÷ best personal staff) x 35% + 
( most economical bid ÷ price of bid) x 30 %</t>
  </si>
  <si>
    <t>Special advantages / risks (see extra page)</t>
  </si>
  <si>
    <t xml:space="preserve">                               Place</t>
  </si>
  <si>
    <t>I hereby declare that I conducted this evaluation independently and to the best of my knowledge and belief. I will treat the information confidentially and not pass on any particulars of the on-going evaluation procedure.</t>
  </si>
  <si>
    <t>Date, Signature</t>
  </si>
  <si>
    <t>Language</t>
  </si>
  <si>
    <t>GIZ Country Office</t>
  </si>
  <si>
    <t>09.9257.8-001.00</t>
  </si>
  <si>
    <t>05.03.2019</t>
  </si>
  <si>
    <t>Background of company</t>
  </si>
  <si>
    <t>Experience with comparable companies</t>
  </si>
  <si>
    <t>General qualification of company (in accordance
 with ToR provisions/criteria)</t>
  </si>
  <si>
    <t>Qualification of proposed staff (in accordance with
 ToR provisions/criteria)</t>
  </si>
  <si>
    <t>Implementation of tasks mentioned in TOR</t>
  </si>
  <si>
    <t>Qualification of security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</si>
</sst>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General;;"/>
    <numFmt numFmtId="166" formatCode="0.0%"/>
    <numFmt numFmtId="167" formatCode="#,##0.00\ &quot;€&quot;"/>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b/>
      <sz val="17"/>
      <name val="Arial"/>
      <family val="2"/>
    </font>
    <font>
      <sz val="17"/>
      <name val="Arial"/>
      <family val="2"/>
    </font>
    <font>
      <sz val="8"/>
      <name val="Arial"/>
      <family val="2"/>
    </font>
    <font>
      <b/>
      <sz val="12"/>
      <name val="Arial"/>
      <family val="2"/>
    </font>
    <font>
      <sz val="9"/>
      <name val="Arial"/>
      <family val="2"/>
    </font>
    <font>
      <sz val="7"/>
      <name val="Arial"/>
      <family val="2"/>
    </font>
    <font>
      <u/>
      <sz val="8"/>
      <name val="Arial"/>
      <family val="2"/>
    </font>
    <font>
      <b/>
      <sz val="8"/>
      <color rgb="FFFF0000"/>
      <name val="Arial"/>
      <family val="2"/>
    </font>
  </fonts>
  <fills count="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6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8" tint="0.59999389629810485"/>
        <bgColor indexed="64"/>
      </patternFill>
    </fill>
  </fills>
  <borders count="17">
    <border>
      <left/>
      <right/>
      <top/>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style="thin">
        <color indexed="23"/>
      </right>
      <top/>
      <bottom/>
      <diagonal/>
    </border>
  </borders>
  <cellStyleXfs count="3">
    <xf numFmtId="0" fontId="0" fillId="0" borderId="0"/>
    <xf numFmtId="9" fontId="9" fillId="0" borderId="0" applyFont="0" applyFill="0" applyBorder="0" applyAlignment="0" applyProtection="0"/>
    <xf numFmtId="0" fontId="1" fillId="0" borderId="0"/>
  </cellStyleXfs>
  <cellXfs count="155">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quotePrefix="1" applyFont="1" applyAlignment="1">
      <alignment horizontal="left" vertical="center"/>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quotePrefix="1" applyFont="1" applyAlignment="1">
      <alignment horizontal="center" vertical="center"/>
    </xf>
    <xf numFmtId="0" fontId="1" fillId="0" borderId="0" xfId="0" applyFont="1" applyAlignment="1">
      <alignment horizontal="left" vertical="center"/>
    </xf>
    <xf numFmtId="0" fontId="1" fillId="0" borderId="2" xfId="0" applyFont="1" applyBorder="1" applyAlignment="1">
      <alignment vertical="center"/>
    </xf>
    <xf numFmtId="0" fontId="4" fillId="0" borderId="0" xfId="0" applyFont="1" applyAlignment="1">
      <alignment vertical="center"/>
    </xf>
    <xf numFmtId="0" fontId="0" fillId="0" borderId="2" xfId="0" applyBorder="1" applyAlignment="1">
      <alignment horizontal="left" vertical="center" wrapText="1"/>
    </xf>
    <xf numFmtId="0" fontId="0" fillId="0" borderId="2" xfId="0" applyBorder="1" applyAlignment="1">
      <alignment vertical="center" wrapText="1"/>
    </xf>
    <xf numFmtId="0" fontId="2"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pplyProtection="1">
      <alignment vertical="center"/>
      <protection hidden="1"/>
    </xf>
    <xf numFmtId="0" fontId="1" fillId="3" borderId="1" xfId="0" applyFont="1" applyFill="1" applyBorder="1" applyAlignment="1">
      <alignment vertical="center"/>
    </xf>
    <xf numFmtId="0" fontId="1" fillId="0" borderId="3" xfId="0" quotePrefix="1"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49" fontId="3"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2" fillId="0" borderId="3" xfId="0" applyFont="1" applyBorder="1" applyAlignment="1">
      <alignment vertical="center"/>
    </xf>
    <xf numFmtId="0" fontId="1" fillId="0" borderId="5" xfId="0" applyFont="1" applyBorder="1" applyAlignment="1">
      <alignment vertical="center"/>
    </xf>
    <xf numFmtId="0" fontId="1" fillId="0" borderId="10" xfId="0" applyFont="1" applyBorder="1" applyAlignment="1">
      <alignment vertical="center"/>
    </xf>
    <xf numFmtId="49" fontId="1" fillId="0" borderId="12" xfId="0" applyNumberFormat="1" applyFont="1" applyBorder="1" applyAlignment="1">
      <alignment horizontal="center" vertical="center"/>
    </xf>
    <xf numFmtId="49" fontId="2" fillId="0" borderId="0" xfId="0" applyNumberFormat="1" applyFont="1" applyAlignment="1">
      <alignment horizontal="left" vertical="center"/>
    </xf>
    <xf numFmtId="49" fontId="0" fillId="0" borderId="0" xfId="0" applyNumberFormat="1" applyAlignment="1">
      <alignment horizontal="right" vertical="center" wrapText="1"/>
    </xf>
    <xf numFmtId="0" fontId="1" fillId="2" borderId="6" xfId="0" applyFont="1" applyFill="1" applyBorder="1" applyAlignment="1" applyProtection="1">
      <alignment vertical="center"/>
      <protection locked="0"/>
    </xf>
    <xf numFmtId="0" fontId="2" fillId="0" borderId="6" xfId="0" applyFont="1" applyBorder="1" applyAlignment="1">
      <alignment vertical="center"/>
    </xf>
    <xf numFmtId="164" fontId="2" fillId="0" borderId="7" xfId="0" applyNumberFormat="1" applyFont="1" applyBorder="1" applyAlignment="1">
      <alignment vertical="center"/>
    </xf>
    <xf numFmtId="0" fontId="2" fillId="3" borderId="1" xfId="0" quotePrefix="1" applyFont="1" applyFill="1" applyBorder="1" applyAlignment="1">
      <alignment horizontal="left" vertical="center"/>
    </xf>
    <xf numFmtId="49" fontId="0" fillId="0" borderId="0" xfId="0" applyNumberFormat="1" applyAlignment="1">
      <alignment horizontal="right" vertical="center"/>
    </xf>
    <xf numFmtId="49" fontId="0" fillId="0" borderId="0" xfId="0" quotePrefix="1" applyNumberFormat="1" applyAlignment="1">
      <alignment horizontal="righ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vertical="center" wrapText="1"/>
    </xf>
    <xf numFmtId="49" fontId="10" fillId="0" borderId="0" xfId="0" applyNumberFormat="1" applyFont="1" applyAlignment="1">
      <alignment horizontal="left" vertical="center"/>
    </xf>
    <xf numFmtId="0" fontId="10" fillId="0" borderId="0" xfId="0" applyFont="1" applyAlignment="1">
      <alignment vertical="center"/>
    </xf>
    <xf numFmtId="0" fontId="10" fillId="0" borderId="3" xfId="0" applyFont="1" applyBorder="1" applyAlignment="1">
      <alignment vertical="center"/>
    </xf>
    <xf numFmtId="0" fontId="10" fillId="0" borderId="6" xfId="0" applyFont="1" applyBorder="1" applyAlignment="1">
      <alignment vertical="center"/>
    </xf>
    <xf numFmtId="49" fontId="10" fillId="0" borderId="0" xfId="0" applyNumberFormat="1" applyFont="1" applyAlignment="1">
      <alignment horizontal="right" vertical="center" wrapText="1"/>
    </xf>
    <xf numFmtId="0" fontId="0" fillId="0" borderId="0" xfId="0" applyAlignment="1">
      <alignment horizontal="right" vertical="center"/>
    </xf>
    <xf numFmtId="0" fontId="11" fillId="0" borderId="0" xfId="0" applyFont="1" applyAlignment="1">
      <alignment horizontal="justify" vertical="top"/>
    </xf>
    <xf numFmtId="49" fontId="2" fillId="3" borderId="1" xfId="0" applyNumberFormat="1" applyFont="1" applyFill="1" applyBorder="1" applyAlignment="1">
      <alignment vertical="center"/>
    </xf>
    <xf numFmtId="49" fontId="0" fillId="3" borderId="1" xfId="0" applyNumberFormat="1" applyFill="1" applyBorder="1" applyAlignment="1">
      <alignment vertical="center"/>
    </xf>
    <xf numFmtId="49" fontId="10" fillId="0" borderId="1" xfId="0" applyNumberFormat="1" applyFont="1" applyBorder="1" applyAlignment="1">
      <alignment horizontal="left" vertical="center"/>
    </xf>
    <xf numFmtId="49" fontId="10" fillId="0" borderId="1" xfId="0" applyNumberFormat="1" applyFont="1" applyBorder="1" applyAlignment="1">
      <alignment horizontal="right" vertical="center" wrapText="1"/>
    </xf>
    <xf numFmtId="0" fontId="10" fillId="0" borderId="1" xfId="0" applyFont="1" applyBorder="1" applyAlignment="1">
      <alignment vertical="center"/>
    </xf>
    <xf numFmtId="0" fontId="10" fillId="0" borderId="5" xfId="0" applyFont="1" applyBorder="1" applyAlignment="1">
      <alignment vertical="center"/>
    </xf>
    <xf numFmtId="0" fontId="10" fillId="0" borderId="10" xfId="0" applyFont="1" applyBorder="1" applyAlignment="1">
      <alignment vertical="center"/>
    </xf>
    <xf numFmtId="49" fontId="0" fillId="0" borderId="0" xfId="0" applyNumberFormat="1" applyAlignment="1">
      <alignment horizontal="left" vertical="center"/>
    </xf>
    <xf numFmtId="0" fontId="2" fillId="0" borderId="7" xfId="0" applyFont="1" applyBorder="1" applyAlignment="1">
      <alignment vertical="center"/>
    </xf>
    <xf numFmtId="0" fontId="1" fillId="2" borderId="3" xfId="1" applyNumberFormat="1" applyFont="1" applyFill="1" applyBorder="1" applyAlignment="1" applyProtection="1">
      <alignment vertical="center"/>
      <protection locked="0"/>
    </xf>
    <xf numFmtId="165" fontId="1" fillId="0" borderId="7" xfId="0" applyNumberFormat="1" applyFont="1" applyBorder="1" applyAlignment="1">
      <alignment vertical="center"/>
    </xf>
    <xf numFmtId="0" fontId="2" fillId="0" borderId="1" xfId="0" applyFont="1" applyBorder="1" applyAlignment="1">
      <alignment vertical="center"/>
    </xf>
    <xf numFmtId="0" fontId="2" fillId="0" borderId="5" xfId="1" applyNumberFormat="1" applyFont="1" applyBorder="1" applyAlignment="1">
      <alignment vertical="center"/>
    </xf>
    <xf numFmtId="0" fontId="2" fillId="4" borderId="1" xfId="0" applyFont="1" applyFill="1" applyBorder="1" applyAlignment="1">
      <alignment vertical="center"/>
    </xf>
    <xf numFmtId="0" fontId="2" fillId="4" borderId="5" xfId="1" applyNumberFormat="1" applyFont="1" applyFill="1" applyBorder="1" applyAlignment="1">
      <alignment vertical="center"/>
    </xf>
    <xf numFmtId="0" fontId="6" fillId="0" borderId="14" xfId="1" applyNumberFormat="1" applyFont="1" applyBorder="1" applyAlignment="1">
      <alignment vertical="center"/>
    </xf>
    <xf numFmtId="0" fontId="1" fillId="0" borderId="0" xfId="2"/>
    <xf numFmtId="0" fontId="1" fillId="0" borderId="0" xfId="2" applyAlignment="1">
      <alignment vertical="top"/>
    </xf>
    <xf numFmtId="49" fontId="1" fillId="0" borderId="14" xfId="2" applyNumberFormat="1" applyBorder="1" applyAlignment="1">
      <alignment horizontal="center"/>
    </xf>
    <xf numFmtId="0" fontId="1" fillId="0" borderId="14" xfId="2" applyBorder="1"/>
    <xf numFmtId="0" fontId="1" fillId="0" borderId="14" xfId="2" applyBorder="1" applyAlignment="1">
      <alignment wrapText="1"/>
    </xf>
    <xf numFmtId="0" fontId="1" fillId="3" borderId="14" xfId="2" applyFill="1" applyBorder="1" applyAlignment="1">
      <alignment horizontal="center" vertical="center" wrapText="1"/>
    </xf>
    <xf numFmtId="0" fontId="1" fillId="3" borderId="14" xfId="2" applyFill="1" applyBorder="1" applyAlignment="1">
      <alignment horizontal="center" vertical="center"/>
    </xf>
    <xf numFmtId="0" fontId="1" fillId="0" borderId="0" xfId="2" applyAlignment="1">
      <alignment wrapText="1"/>
    </xf>
    <xf numFmtId="0" fontId="1" fillId="5" borderId="3" xfId="0" applyFont="1" applyFill="1" applyBorder="1" applyAlignment="1">
      <alignment vertical="center"/>
    </xf>
    <xf numFmtId="0" fontId="1" fillId="5" borderId="6" xfId="0" applyFont="1" applyFill="1" applyBorder="1" applyAlignment="1">
      <alignment vertical="center"/>
    </xf>
    <xf numFmtId="0" fontId="1" fillId="5" borderId="0" xfId="0" applyFont="1" applyFill="1" applyAlignment="1">
      <alignment vertical="center"/>
    </xf>
    <xf numFmtId="0" fontId="1" fillId="5" borderId="3" xfId="1" applyNumberFormat="1" applyFont="1" applyFill="1" applyBorder="1" applyAlignment="1" applyProtection="1">
      <alignment vertical="center"/>
      <protection locked="0"/>
    </xf>
    <xf numFmtId="0" fontId="1" fillId="5" borderId="6" xfId="0" applyFont="1" applyFill="1" applyBorder="1" applyAlignment="1" applyProtection="1">
      <alignment vertical="center"/>
      <protection locked="0"/>
    </xf>
    <xf numFmtId="0" fontId="0" fillId="5" borderId="3" xfId="0" applyFill="1" applyBorder="1" applyAlignment="1">
      <alignment vertical="center"/>
    </xf>
    <xf numFmtId="0" fontId="0" fillId="5" borderId="6" xfId="0" applyFill="1" applyBorder="1" applyAlignment="1">
      <alignment vertical="center"/>
    </xf>
    <xf numFmtId="0" fontId="1" fillId="0" borderId="11" xfId="0" applyFont="1" applyBorder="1" applyAlignment="1" applyProtection="1">
      <alignment vertical="center"/>
      <protection locked="0"/>
    </xf>
    <xf numFmtId="0" fontId="1" fillId="6" borderId="1" xfId="0" applyFont="1" applyFill="1" applyBorder="1" applyAlignment="1" applyProtection="1">
      <alignment vertical="center"/>
      <protection locked="0"/>
    </xf>
    <xf numFmtId="49" fontId="6" fillId="0" borderId="13" xfId="0" applyNumberFormat="1" applyFont="1" applyBorder="1" applyAlignment="1" applyProtection="1">
      <alignment vertical="top"/>
      <protection locked="0"/>
    </xf>
    <xf numFmtId="0" fontId="1" fillId="0" borderId="13" xfId="0" applyFont="1" applyBorder="1" applyAlignment="1">
      <alignment horizontal="left" vertical="top"/>
    </xf>
    <xf numFmtId="49" fontId="6" fillId="0" borderId="0" xfId="0" applyNumberFormat="1" applyFont="1" applyAlignment="1" applyProtection="1">
      <alignment vertical="top"/>
      <protection locked="0"/>
    </xf>
    <xf numFmtId="0" fontId="1" fillId="0" borderId="0" xfId="0" applyFont="1" applyAlignment="1">
      <alignment horizontal="left" vertical="top"/>
    </xf>
    <xf numFmtId="0" fontId="0" fillId="0" borderId="2" xfId="0" applyBorder="1" applyAlignment="1">
      <alignment vertical="center"/>
    </xf>
    <xf numFmtId="49" fontId="6" fillId="0" borderId="2" xfId="0" applyNumberFormat="1" applyFont="1" applyBorder="1" applyAlignment="1" applyProtection="1">
      <alignment vertical="top"/>
      <protection locked="0"/>
    </xf>
    <xf numFmtId="0" fontId="1" fillId="0" borderId="2" xfId="0" applyFont="1" applyBorder="1" applyAlignment="1">
      <alignment horizontal="left" vertical="top"/>
    </xf>
    <xf numFmtId="0" fontId="1" fillId="0" borderId="0" xfId="0" applyFont="1" applyAlignment="1">
      <alignment vertical="top" wrapText="1"/>
    </xf>
    <xf numFmtId="166" fontId="10" fillId="0" borderId="7" xfId="1" applyNumberFormat="1" applyFont="1" applyBorder="1" applyAlignment="1">
      <alignment vertical="center"/>
    </xf>
    <xf numFmtId="164" fontId="1" fillId="0" borderId="7" xfId="0" applyNumberFormat="1" applyFont="1" applyBorder="1" applyAlignment="1">
      <alignment vertical="center"/>
    </xf>
    <xf numFmtId="0" fontId="2" fillId="0" borderId="14" xfId="1" applyNumberFormat="1" applyFont="1" applyBorder="1" applyAlignment="1">
      <alignment vertical="center"/>
    </xf>
    <xf numFmtId="0" fontId="14" fillId="0" borderId="14" xfId="1" applyNumberFormat="1" applyFont="1" applyBorder="1" applyAlignment="1">
      <alignment vertical="center"/>
    </xf>
    <xf numFmtId="0" fontId="1" fillId="0" borderId="14"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0" fillId="0" borderId="6" xfId="0" applyBorder="1" applyAlignment="1">
      <alignment vertical="center"/>
    </xf>
    <xf numFmtId="167" fontId="6" fillId="7" borderId="14" xfId="1" applyNumberFormat="1" applyFont="1" applyFill="1" applyBorder="1" applyAlignment="1" applyProtection="1">
      <alignment vertical="center"/>
      <protection locked="0"/>
    </xf>
    <xf numFmtId="0" fontId="0" fillId="0" borderId="0" xfId="0" applyAlignment="1">
      <alignment horizontal="left" vertical="center"/>
    </xf>
    <xf numFmtId="49" fontId="2" fillId="0" borderId="0" xfId="0" applyNumberFormat="1" applyFont="1" applyAlignment="1" applyProtection="1">
      <alignment vertical="top"/>
      <protection locked="0"/>
    </xf>
    <xf numFmtId="49" fontId="2" fillId="0" borderId="13" xfId="0" applyNumberFormat="1" applyFont="1" applyBorder="1" applyAlignment="1" applyProtection="1">
      <alignment vertical="top"/>
      <protection locked="0"/>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left" vertical="center"/>
    </xf>
    <xf numFmtId="49" fontId="2" fillId="3" borderId="15" xfId="0" applyNumberFormat="1" applyFont="1" applyFill="1" applyBorder="1" applyAlignment="1">
      <alignment horizontal="left" vertical="center"/>
    </xf>
    <xf numFmtId="49" fontId="1" fillId="2" borderId="0" xfId="0" applyNumberFormat="1" applyFont="1" applyFill="1" applyAlignment="1" applyProtection="1">
      <alignment horizontal="left" vertical="center"/>
      <protection locked="0"/>
    </xf>
    <xf numFmtId="49" fontId="1" fillId="2" borderId="16" xfId="0" applyNumberFormat="1" applyFont="1" applyFill="1" applyBorder="1" applyAlignment="1" applyProtection="1">
      <alignment horizontal="left" vertical="center"/>
      <protection locked="0"/>
    </xf>
    <xf numFmtId="49" fontId="0" fillId="0" borderId="0" xfId="0" quotePrefix="1" applyNumberFormat="1" applyAlignment="1">
      <alignment horizontal="center" vertical="center" wrapText="1"/>
    </xf>
    <xf numFmtId="49" fontId="2"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7" fillId="0" borderId="2" xfId="0" applyNumberFormat="1" applyFont="1" applyBorder="1" applyAlignment="1">
      <alignment vertical="center"/>
    </xf>
    <xf numFmtId="49" fontId="8" fillId="0" borderId="2" xfId="0" applyNumberFormat="1" applyFont="1" applyBorder="1" applyAlignment="1">
      <alignment vertical="center"/>
    </xf>
    <xf numFmtId="0" fontId="8" fillId="0" borderId="2" xfId="0" applyFont="1" applyBorder="1" applyAlignment="1">
      <alignment vertical="center"/>
    </xf>
    <xf numFmtId="0" fontId="1" fillId="0" borderId="13" xfId="0" applyFont="1" applyBorder="1" applyAlignment="1">
      <alignment horizontal="left" vertical="top" wrapText="1"/>
    </xf>
    <xf numFmtId="0" fontId="5" fillId="0" borderId="13" xfId="0" applyFont="1" applyBorder="1" applyAlignment="1">
      <alignment vertical="top"/>
    </xf>
    <xf numFmtId="49" fontId="2" fillId="0" borderId="13" xfId="0" applyNumberFormat="1" applyFont="1" applyBorder="1" applyAlignment="1" applyProtection="1">
      <alignment horizontal="left" vertical="top"/>
      <protection locked="0"/>
    </xf>
    <xf numFmtId="49" fontId="0" fillId="0" borderId="13" xfId="0" applyNumberFormat="1" applyBorder="1" applyAlignment="1" applyProtection="1">
      <alignment horizontal="left"/>
      <protection locked="0"/>
    </xf>
    <xf numFmtId="49" fontId="6" fillId="0" borderId="2" xfId="0" applyNumberFormat="1" applyFont="1" applyBorder="1" applyAlignment="1" applyProtection="1">
      <alignment horizontal="left" vertical="top"/>
      <protection locked="0"/>
    </xf>
    <xf numFmtId="49" fontId="0" fillId="0" borderId="2" xfId="0" applyNumberFormat="1" applyBorder="1" applyAlignment="1" applyProtection="1">
      <alignment horizontal="left"/>
      <protection locked="0"/>
    </xf>
    <xf numFmtId="49" fontId="6" fillId="0" borderId="0" xfId="0" applyNumberFormat="1" applyFont="1" applyAlignment="1" applyProtection="1">
      <alignment horizontal="left" vertical="top"/>
      <protection locked="0"/>
    </xf>
    <xf numFmtId="49" fontId="0" fillId="0" borderId="0" xfId="0" applyNumberFormat="1" applyAlignment="1" applyProtection="1">
      <alignment horizontal="left"/>
      <protection locked="0"/>
    </xf>
    <xf numFmtId="0" fontId="5" fillId="0" borderId="0" xfId="0" applyFont="1" applyAlignment="1">
      <alignment horizontal="left" vertical="top" wrapText="1"/>
    </xf>
    <xf numFmtId="0" fontId="5" fillId="0" borderId="0" xfId="0" applyFont="1" applyAlignment="1">
      <alignment vertical="top"/>
    </xf>
    <xf numFmtId="0" fontId="1" fillId="0" borderId="13" xfId="0" applyFont="1" applyBorder="1" applyAlignment="1">
      <alignment horizontal="left" vertical="top"/>
    </xf>
    <xf numFmtId="0" fontId="5" fillId="0" borderId="13" xfId="0" applyFont="1" applyBorder="1" applyAlignment="1">
      <alignment horizontal="left" vertical="top"/>
    </xf>
    <xf numFmtId="0" fontId="1" fillId="0" borderId="2" xfId="0" applyFont="1" applyBorder="1" applyAlignment="1">
      <alignment horizontal="left" vertical="top" wrapText="1"/>
    </xf>
    <xf numFmtId="0" fontId="5" fillId="0" borderId="2" xfId="0" applyFont="1" applyBorder="1" applyAlignment="1">
      <alignment vertical="top"/>
    </xf>
    <xf numFmtId="0" fontId="1" fillId="0" borderId="0" xfId="0" applyFont="1"/>
    <xf numFmtId="0" fontId="5" fillId="0" borderId="0" xfId="0" applyFont="1"/>
    <xf numFmtId="0" fontId="1" fillId="0" borderId="0" xfId="0" applyFont="1" applyAlignment="1">
      <alignment vertical="top" wrapText="1"/>
    </xf>
    <xf numFmtId="49" fontId="0" fillId="5" borderId="0" xfId="0" applyNumberFormat="1" applyFill="1" applyAlignment="1" applyProtection="1">
      <alignment horizontal="left" vertical="center"/>
      <protection locked="0"/>
    </xf>
    <xf numFmtId="0" fontId="0" fillId="5" borderId="0" xfId="0" applyFill="1" applyAlignment="1" applyProtection="1">
      <alignment horizontal="left" vertical="center"/>
      <protection locked="0"/>
    </xf>
    <xf numFmtId="49" fontId="0" fillId="5" borderId="0" xfId="0" quotePrefix="1" applyNumberFormat="1" applyFill="1" applyAlignment="1" applyProtection="1">
      <alignment horizontal="left" vertical="center"/>
      <protection locked="0"/>
    </xf>
    <xf numFmtId="49" fontId="0" fillId="0" borderId="0" xfId="0" applyNumberFormat="1" applyAlignment="1">
      <alignment horizontal="left" vertical="center"/>
    </xf>
    <xf numFmtId="0" fontId="0" fillId="0" borderId="0" xfId="0" applyAlignment="1">
      <alignment horizontal="left" vertical="center"/>
    </xf>
    <xf numFmtId="0" fontId="1"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1" fillId="0" borderId="1" xfId="0" applyFont="1" applyBorder="1" applyAlignment="1">
      <alignment horizontal="left" vertical="center"/>
    </xf>
    <xf numFmtId="0" fontId="0" fillId="0" borderId="1" xfId="0" applyBorder="1" applyAlignment="1">
      <alignment horizontal="left" vertical="center"/>
    </xf>
    <xf numFmtId="0" fontId="0" fillId="5" borderId="0" xfId="0" quotePrefix="1" applyFill="1" applyAlignment="1" applyProtection="1">
      <alignment horizontal="left" vertical="center"/>
      <protection locked="0"/>
    </xf>
    <xf numFmtId="49" fontId="2" fillId="0" borderId="1" xfId="0" applyNumberFormat="1" applyFont="1" applyBorder="1" applyAlignment="1">
      <alignment horizontal="left" vertical="center"/>
    </xf>
    <xf numFmtId="0" fontId="1" fillId="0" borderId="2" xfId="0" quotePrefix="1" applyFont="1" applyBorder="1" applyAlignment="1" applyProtection="1">
      <alignment horizontal="left" vertical="center" wrapText="1"/>
      <protection hidden="1"/>
    </xf>
    <xf numFmtId="0" fontId="1" fillId="0" borderId="12" xfId="0" quotePrefix="1" applyFont="1" applyBorder="1" applyAlignment="1" applyProtection="1">
      <alignment horizontal="left" vertical="center" wrapText="1"/>
      <protection hidden="1"/>
    </xf>
    <xf numFmtId="0" fontId="0" fillId="0" borderId="0" xfId="0" applyAlignment="1">
      <alignment horizontal="center" vertical="center" wrapText="1"/>
    </xf>
    <xf numFmtId="49" fontId="0" fillId="0" borderId="0" xfId="0" quotePrefix="1" applyNumberFormat="1" applyAlignment="1">
      <alignment horizontal="left" vertical="center"/>
    </xf>
    <xf numFmtId="0" fontId="1" fillId="5" borderId="0" xfId="0" applyFont="1" applyFill="1" applyAlignment="1" applyProtection="1">
      <alignment horizontal="left" vertical="center"/>
      <protection locked="0"/>
    </xf>
    <xf numFmtId="49" fontId="0" fillId="2" borderId="0" xfId="0" applyNumberFormat="1" applyFill="1" applyAlignment="1" applyProtection="1">
      <alignment horizontal="left" vertical="center"/>
      <protection locked="0"/>
    </xf>
    <xf numFmtId="0" fontId="0" fillId="5" borderId="0" xfId="0" quotePrefix="1" applyFill="1" applyAlignment="1">
      <alignment horizontal="left" vertical="center"/>
    </xf>
    <xf numFmtId="0" fontId="0" fillId="5" borderId="0" xfId="0" applyFill="1" applyAlignment="1">
      <alignment horizontal="left" vertical="center"/>
    </xf>
    <xf numFmtId="49" fontId="1" fillId="2" borderId="0" xfId="0" quotePrefix="1" applyNumberFormat="1" applyFont="1" applyFill="1" applyAlignment="1" applyProtection="1">
      <alignment horizontal="left" vertical="center"/>
      <protection locked="0"/>
    </xf>
    <xf numFmtId="49" fontId="0" fillId="2" borderId="0" xfId="0" applyNumberFormat="1" applyFill="1" applyAlignment="1">
      <alignment horizontal="left" vertical="center"/>
    </xf>
    <xf numFmtId="0" fontId="13" fillId="0" borderId="0" xfId="2" applyFont="1" applyAlignment="1">
      <alignment vertical="top" wrapText="1"/>
    </xf>
    <xf numFmtId="0" fontId="1" fillId="0" borderId="0" xfId="2" applyAlignment="1">
      <alignment wrapText="1"/>
    </xf>
    <xf numFmtId="0" fontId="1" fillId="0" borderId="0" xfId="2" applyAlignment="1">
      <alignment vertical="top" wrapText="1"/>
    </xf>
    <xf numFmtId="0" fontId="12" fillId="0" borderId="0" xfId="2" applyFont="1" applyAlignment="1">
      <alignment vertical="top" wrapText="1"/>
    </xf>
    <xf numFmtId="0" fontId="1" fillId="0" borderId="0" xfId="2"/>
  </cellXfs>
  <cellStyles count="3">
    <cellStyle name="Normal" xfId="0" builtinId="0"/>
    <cellStyle name="Percent" xfId="1" builtinId="5"/>
    <cellStyle name="Standard 2" xfId="2" xr:uid="{00000000-0005-0000-0000-000002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114300</xdr:rowOff>
    </xdr:from>
    <xdr:to>
      <xdr:col>15</xdr:col>
      <xdr:colOff>285750</xdr:colOff>
      <xdr:row>0</xdr:row>
      <xdr:rowOff>752475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Tabelle2">
    <pageSetUpPr fitToPage="1"/>
  </sheetPr>
  <dimension ref="A1:L60"/>
  <sheetViews>
    <sheetView showGridLines="0" tabSelected="1" zoomScaleNormal="100" zoomScaleSheetLayoutView="190" workbookViewId="0">
      <pane xSplit="4" ySplit="8" topLeftCell="E9" activePane="bottomRight" state="frozen"/>
      <selection pane="topRight" activeCell="E1" sqref="E1"/>
      <selection pane="bottomLeft" activeCell="A10" sqref="A10"/>
      <selection pane="bottomRight" activeCell="J3" sqref="J3"/>
    </sheetView>
  </sheetViews>
  <sheetFormatPr defaultColWidth="5.83203125" defaultRowHeight="9.9499999999999993" customHeight="1"/>
  <cols>
    <col min="1" max="1" width="4.6640625" style="4" customWidth="1"/>
    <col min="2" max="2" width="8.1640625" style="13" customWidth="1"/>
    <col min="3" max="3" width="35.33203125" style="14" customWidth="1"/>
    <col min="4" max="4" width="5.33203125" style="4" customWidth="1"/>
    <col min="5" max="5" width="11.6640625" style="4" customWidth="1"/>
    <col min="6" max="6" width="10.83203125" style="15" customWidth="1"/>
    <col min="7" max="7" width="12" style="4" customWidth="1"/>
    <col min="8" max="8" width="10.83203125" style="15" customWidth="1"/>
    <col min="9" max="9" width="10.83203125" style="4" customWidth="1"/>
    <col min="10" max="10" width="10.83203125" style="15" customWidth="1"/>
    <col min="11" max="11" width="10.83203125" style="4" customWidth="1"/>
    <col min="12" max="12" width="10.83203125" style="2" customWidth="1"/>
    <col min="13" max="16384" width="5.83203125" style="2"/>
  </cols>
  <sheetData>
    <row r="1" spans="1:12" ht="69.75" customHeight="1">
      <c r="A1" s="109" t="s">
        <v>38</v>
      </c>
      <c r="B1" s="110"/>
      <c r="C1" s="110"/>
      <c r="D1" s="111"/>
      <c r="E1" s="111"/>
      <c r="F1" s="111"/>
      <c r="G1" s="111"/>
      <c r="H1" s="111"/>
      <c r="I1" s="111"/>
      <c r="J1" s="111"/>
      <c r="K1" s="111"/>
      <c r="L1" s="9"/>
    </row>
    <row r="2" spans="1:12" ht="14.1" customHeight="1">
      <c r="A2" s="112" t="s">
        <v>39</v>
      </c>
      <c r="B2" s="113"/>
      <c r="C2" s="114"/>
      <c r="D2" s="115"/>
      <c r="E2" s="122" t="s">
        <v>41</v>
      </c>
      <c r="F2" s="123"/>
      <c r="G2" s="81"/>
      <c r="H2" s="81"/>
      <c r="I2" s="82" t="s">
        <v>42</v>
      </c>
      <c r="J2" s="100" t="s">
        <v>72</v>
      </c>
      <c r="K2" s="81"/>
    </row>
    <row r="3" spans="1:12" ht="14.1" customHeight="1">
      <c r="A3" s="120" t="s">
        <v>7</v>
      </c>
      <c r="B3" s="121"/>
      <c r="C3" s="118"/>
      <c r="D3" s="119"/>
      <c r="E3" s="98" t="s">
        <v>70</v>
      </c>
      <c r="F3" s="2"/>
      <c r="G3" s="83"/>
      <c r="H3" s="83"/>
      <c r="I3" s="84" t="s">
        <v>8</v>
      </c>
      <c r="J3" s="99" t="s">
        <v>71</v>
      </c>
      <c r="K3" s="83"/>
    </row>
    <row r="4" spans="1:12" ht="14.1" customHeight="1">
      <c r="A4" s="124" t="s">
        <v>40</v>
      </c>
      <c r="B4" s="125"/>
      <c r="C4" s="116"/>
      <c r="D4" s="117"/>
      <c r="E4" s="85"/>
      <c r="F4" s="85"/>
      <c r="G4" s="86"/>
      <c r="H4" s="86"/>
      <c r="I4" s="87" t="s">
        <v>9</v>
      </c>
      <c r="J4" s="86"/>
      <c r="K4" s="86"/>
    </row>
    <row r="5" spans="1:12" s="1" customFormat="1" ht="27.75" customHeight="1">
      <c r="A5" s="38"/>
      <c r="B5" s="39"/>
      <c r="C5" s="40"/>
      <c r="D5" s="39"/>
      <c r="E5" s="39"/>
      <c r="F5" s="107" t="s">
        <v>43</v>
      </c>
      <c r="G5" s="108"/>
      <c r="H5" s="107" t="s">
        <v>44</v>
      </c>
      <c r="I5" s="108"/>
      <c r="J5" s="107" t="s">
        <v>45</v>
      </c>
      <c r="K5" s="108"/>
    </row>
    <row r="6" spans="1:12" ht="9.75" customHeight="1">
      <c r="B6" s="106"/>
      <c r="C6" s="106"/>
      <c r="D6" s="6"/>
      <c r="E6" s="17" t="s">
        <v>0</v>
      </c>
      <c r="F6" s="20" t="s">
        <v>2</v>
      </c>
      <c r="G6" s="21" t="s">
        <v>3</v>
      </c>
      <c r="H6" s="24" t="s">
        <v>2</v>
      </c>
      <c r="I6" s="25" t="s">
        <v>3</v>
      </c>
      <c r="J6" s="24" t="s">
        <v>2</v>
      </c>
      <c r="K6" s="25" t="s">
        <v>3</v>
      </c>
    </row>
    <row r="7" spans="1:12" ht="9.9499999999999993" customHeight="1">
      <c r="B7" s="142" t="s">
        <v>46</v>
      </c>
      <c r="C7" s="142"/>
      <c r="D7" s="5"/>
      <c r="E7" s="18" t="s">
        <v>47</v>
      </c>
      <c r="F7" s="20" t="s">
        <v>48</v>
      </c>
      <c r="G7" s="21" t="s">
        <v>49</v>
      </c>
      <c r="H7" s="24" t="s">
        <v>48</v>
      </c>
      <c r="I7" s="25" t="s">
        <v>49</v>
      </c>
      <c r="J7" s="24" t="s">
        <v>48</v>
      </c>
      <c r="K7" s="25" t="s">
        <v>49</v>
      </c>
    </row>
    <row r="8" spans="1:12" ht="16.5" customHeight="1">
      <c r="A8" s="8"/>
      <c r="B8" s="10"/>
      <c r="C8" s="11"/>
      <c r="D8" s="29"/>
      <c r="E8" s="19"/>
      <c r="F8" s="22" t="s">
        <v>5</v>
      </c>
      <c r="G8" s="23" t="s">
        <v>6</v>
      </c>
      <c r="H8" s="22" t="s">
        <v>5</v>
      </c>
      <c r="I8" s="23" t="s">
        <v>6</v>
      </c>
      <c r="J8" s="22" t="s">
        <v>5</v>
      </c>
      <c r="K8" s="23" t="s">
        <v>6</v>
      </c>
    </row>
    <row r="9" spans="1:12" s="12" customFormat="1" ht="24" customHeight="1">
      <c r="A9" s="35" t="s">
        <v>11</v>
      </c>
      <c r="B9" s="101" t="s">
        <v>75</v>
      </c>
      <c r="C9" s="102"/>
      <c r="D9" s="103"/>
      <c r="E9" s="26"/>
      <c r="F9" s="33"/>
      <c r="G9" s="56"/>
      <c r="H9" s="33"/>
      <c r="I9" s="56"/>
      <c r="J9" s="33"/>
      <c r="K9" s="56"/>
    </row>
    <row r="10" spans="1:12" ht="12" customHeight="1">
      <c r="A10" s="7" t="s">
        <v>12</v>
      </c>
      <c r="B10" s="104" t="s">
        <v>73</v>
      </c>
      <c r="C10" s="104"/>
      <c r="D10" s="105"/>
      <c r="E10" s="4">
        <v>20</v>
      </c>
      <c r="F10" s="32"/>
      <c r="G10" s="58">
        <f>F10*$E11</f>
        <v>0</v>
      </c>
      <c r="H10" s="32"/>
      <c r="I10" s="58">
        <f>H10*$E11</f>
        <v>0</v>
      </c>
      <c r="J10" s="32"/>
      <c r="K10" s="58">
        <f>J10*$E11</f>
        <v>0</v>
      </c>
    </row>
    <row r="11" spans="1:12" ht="12" customHeight="1">
      <c r="A11" s="7" t="s">
        <v>13</v>
      </c>
      <c r="B11" s="104" t="s">
        <v>74</v>
      </c>
      <c r="C11" s="104"/>
      <c r="D11" s="105"/>
      <c r="E11" s="57">
        <v>25</v>
      </c>
      <c r="F11" s="32"/>
      <c r="G11" s="58"/>
      <c r="H11" s="32"/>
      <c r="I11" s="58"/>
      <c r="J11" s="32"/>
      <c r="K11" s="58"/>
    </row>
    <row r="12" spans="1:12" ht="12" customHeight="1">
      <c r="A12" s="3" t="s">
        <v>14</v>
      </c>
      <c r="B12" s="104" t="s">
        <v>77</v>
      </c>
      <c r="C12" s="104"/>
      <c r="D12" s="105"/>
      <c r="E12" s="57">
        <v>15</v>
      </c>
      <c r="F12" s="32"/>
      <c r="G12" s="58">
        <f t="shared" ref="G12:G14" si="0">F12*$E12</f>
        <v>0</v>
      </c>
      <c r="H12" s="32"/>
      <c r="I12" s="58">
        <f t="shared" ref="I12:I14" si="1">H12*$E12</f>
        <v>0</v>
      </c>
      <c r="J12" s="32"/>
      <c r="K12" s="58">
        <f t="shared" ref="K12:K14" si="2">J12*$E12</f>
        <v>0</v>
      </c>
    </row>
    <row r="13" spans="1:12" ht="12" customHeight="1">
      <c r="A13" s="3" t="s">
        <v>15</v>
      </c>
      <c r="B13" s="104"/>
      <c r="C13" s="104"/>
      <c r="D13" s="105"/>
      <c r="E13" s="57"/>
      <c r="F13" s="32"/>
      <c r="G13" s="58">
        <f t="shared" si="0"/>
        <v>0</v>
      </c>
      <c r="H13" s="32"/>
      <c r="I13" s="58">
        <f t="shared" si="1"/>
        <v>0</v>
      </c>
      <c r="J13" s="32"/>
      <c r="K13" s="58">
        <f t="shared" si="2"/>
        <v>0</v>
      </c>
    </row>
    <row r="14" spans="1:12" ht="12" customHeight="1">
      <c r="A14" s="3" t="s">
        <v>17</v>
      </c>
      <c r="B14" s="104"/>
      <c r="C14" s="104"/>
      <c r="D14" s="105"/>
      <c r="E14" s="57"/>
      <c r="F14" s="32"/>
      <c r="G14" s="58">
        <f t="shared" si="0"/>
        <v>0</v>
      </c>
      <c r="H14" s="32"/>
      <c r="I14" s="58">
        <f t="shared" si="1"/>
        <v>0</v>
      </c>
      <c r="J14" s="32"/>
      <c r="K14" s="58">
        <f t="shared" si="2"/>
        <v>0</v>
      </c>
    </row>
    <row r="15" spans="1:12" s="12" customFormat="1" ht="12" customHeight="1">
      <c r="A15" s="139" t="s">
        <v>50</v>
      </c>
      <c r="B15" s="139"/>
      <c r="C15" s="139"/>
      <c r="D15" s="59"/>
      <c r="E15" s="91">
        <f>SUM(E10:E14)</f>
        <v>60</v>
      </c>
      <c r="F15" s="60">
        <f t="shared" ref="F15:K15" si="3">SUM(F10:F14)</f>
        <v>0</v>
      </c>
      <c r="G15" s="60">
        <f t="shared" si="3"/>
        <v>0</v>
      </c>
      <c r="H15" s="60">
        <f t="shared" si="3"/>
        <v>0</v>
      </c>
      <c r="I15" s="60">
        <f t="shared" si="3"/>
        <v>0</v>
      </c>
      <c r="J15" s="60">
        <f t="shared" si="3"/>
        <v>0</v>
      </c>
      <c r="K15" s="60">
        <f t="shared" si="3"/>
        <v>0</v>
      </c>
    </row>
    <row r="16" spans="1:12" s="12" customFormat="1" ht="24" customHeight="1">
      <c r="A16" s="35" t="s">
        <v>18</v>
      </c>
      <c r="B16" s="101" t="s">
        <v>76</v>
      </c>
      <c r="C16" s="102"/>
      <c r="D16" s="103"/>
      <c r="E16" s="26"/>
      <c r="F16" s="33"/>
      <c r="G16" s="34"/>
      <c r="H16" s="33"/>
      <c r="I16" s="34"/>
      <c r="J16" s="33"/>
      <c r="K16" s="34"/>
    </row>
    <row r="17" spans="1:11" ht="12" customHeight="1">
      <c r="A17" s="3" t="s">
        <v>19</v>
      </c>
      <c r="B17" s="104" t="s">
        <v>78</v>
      </c>
      <c r="C17" s="145"/>
      <c r="D17" s="74"/>
      <c r="E17" s="94" t="s">
        <v>4</v>
      </c>
      <c r="F17" s="95"/>
      <c r="G17" s="90"/>
      <c r="H17" s="95"/>
      <c r="I17" s="90"/>
      <c r="J17" s="95"/>
      <c r="K17" s="90"/>
    </row>
    <row r="18" spans="1:11" ht="12" customHeight="1">
      <c r="A18" s="3" t="s">
        <v>21</v>
      </c>
      <c r="B18" s="143" t="s">
        <v>51</v>
      </c>
      <c r="C18" s="132"/>
      <c r="E18" s="94"/>
      <c r="F18" s="95"/>
      <c r="G18" s="90"/>
      <c r="H18" s="95"/>
      <c r="I18" s="90"/>
      <c r="J18" s="95"/>
      <c r="K18" s="90"/>
    </row>
    <row r="19" spans="1:11" ht="12" customHeight="1">
      <c r="A19" s="7"/>
      <c r="B19" s="129" t="s">
        <v>52</v>
      </c>
      <c r="C19" s="129"/>
      <c r="D19" s="74"/>
      <c r="E19" s="75">
        <v>15</v>
      </c>
      <c r="F19" s="76"/>
      <c r="G19" s="58">
        <f>E19*F19</f>
        <v>0</v>
      </c>
      <c r="H19" s="76"/>
      <c r="I19" s="58">
        <f>E19*H19</f>
        <v>0</v>
      </c>
      <c r="J19" s="76"/>
      <c r="K19" s="58">
        <f>E19*J19</f>
        <v>0</v>
      </c>
    </row>
    <row r="20" spans="1:11" ht="12" customHeight="1">
      <c r="A20" s="7"/>
      <c r="B20" s="131" t="s">
        <v>53</v>
      </c>
      <c r="C20" s="129"/>
      <c r="D20" s="74"/>
      <c r="E20" s="75">
        <v>15</v>
      </c>
      <c r="F20" s="76"/>
      <c r="G20" s="58">
        <f t="shared" ref="G20:G23" si="4">E20*F20</f>
        <v>0</v>
      </c>
      <c r="H20" s="76"/>
      <c r="I20" s="58">
        <f t="shared" ref="I20:I23" si="5">E20*H20</f>
        <v>0</v>
      </c>
      <c r="J20" s="76"/>
      <c r="K20" s="58">
        <f t="shared" ref="K20:K23" si="6">E20*J20</f>
        <v>0</v>
      </c>
    </row>
    <row r="21" spans="1:11" ht="12" customHeight="1">
      <c r="A21" s="3" t="s">
        <v>22</v>
      </c>
      <c r="B21" s="146" t="s">
        <v>54</v>
      </c>
      <c r="C21" s="147"/>
      <c r="D21" s="74"/>
      <c r="E21" s="72"/>
      <c r="F21" s="73"/>
      <c r="G21" s="58">
        <f t="shared" si="4"/>
        <v>0</v>
      </c>
      <c r="H21" s="73"/>
      <c r="I21" s="58">
        <f t="shared" si="5"/>
        <v>0</v>
      </c>
      <c r="J21" s="73"/>
      <c r="K21" s="58">
        <f t="shared" si="6"/>
        <v>0</v>
      </c>
    </row>
    <row r="22" spans="1:11" ht="12" customHeight="1">
      <c r="A22" s="3" t="s">
        <v>23</v>
      </c>
      <c r="B22" s="132" t="s">
        <v>55</v>
      </c>
      <c r="C22" s="133"/>
      <c r="E22" s="94">
        <v>10</v>
      </c>
      <c r="F22" s="95"/>
      <c r="G22" s="58"/>
      <c r="H22" s="95"/>
      <c r="I22" s="58"/>
      <c r="J22" s="95"/>
      <c r="K22" s="58"/>
    </row>
    <row r="23" spans="1:11" ht="12" customHeight="1">
      <c r="A23" s="7"/>
      <c r="B23" s="144" t="s">
        <v>69</v>
      </c>
      <c r="C23" s="130"/>
      <c r="D23" s="74"/>
      <c r="E23" s="75"/>
      <c r="F23" s="76"/>
      <c r="G23" s="58">
        <f t="shared" si="4"/>
        <v>0</v>
      </c>
      <c r="H23" s="76"/>
      <c r="I23" s="58">
        <f t="shared" si="5"/>
        <v>0</v>
      </c>
      <c r="J23" s="76"/>
      <c r="K23" s="58">
        <f t="shared" si="6"/>
        <v>0</v>
      </c>
    </row>
    <row r="24" spans="1:11" s="12" customFormat="1" ht="12" customHeight="1">
      <c r="A24" s="136" t="s">
        <v>56</v>
      </c>
      <c r="B24" s="137"/>
      <c r="C24" s="137"/>
      <c r="D24" s="61"/>
      <c r="E24" s="62">
        <f t="shared" ref="E24:K24" si="7">SUM(E19:E23)</f>
        <v>40</v>
      </c>
      <c r="F24" s="62">
        <f t="shared" si="7"/>
        <v>0</v>
      </c>
      <c r="G24" s="62">
        <f t="shared" si="7"/>
        <v>0</v>
      </c>
      <c r="H24" s="62">
        <f t="shared" si="7"/>
        <v>0</v>
      </c>
      <c r="I24" s="62">
        <f t="shared" si="7"/>
        <v>0</v>
      </c>
      <c r="J24" s="62">
        <f t="shared" si="7"/>
        <v>0</v>
      </c>
      <c r="K24" s="62">
        <f t="shared" si="7"/>
        <v>0</v>
      </c>
    </row>
    <row r="25" spans="1:11" ht="12" customHeight="1">
      <c r="A25" s="3" t="s">
        <v>20</v>
      </c>
      <c r="B25" s="148" t="s">
        <v>57</v>
      </c>
      <c r="C25" s="149"/>
      <c r="D25" s="74"/>
      <c r="E25" s="94"/>
      <c r="F25" s="95"/>
      <c r="G25" s="90"/>
      <c r="H25" s="95"/>
      <c r="I25" s="90"/>
      <c r="J25" s="95"/>
      <c r="K25" s="90"/>
    </row>
    <row r="26" spans="1:11" ht="12" customHeight="1">
      <c r="A26" s="3" t="s">
        <v>24</v>
      </c>
      <c r="B26" s="143" t="s">
        <v>51</v>
      </c>
      <c r="C26" s="132"/>
      <c r="E26" s="94"/>
      <c r="F26" s="95"/>
      <c r="G26" s="90"/>
      <c r="H26" s="95"/>
      <c r="I26" s="90"/>
      <c r="J26" s="95"/>
      <c r="K26" s="90"/>
    </row>
    <row r="27" spans="1:11" ht="12" customHeight="1">
      <c r="A27" s="3"/>
      <c r="B27" s="129" t="s">
        <v>52</v>
      </c>
      <c r="C27" s="130"/>
      <c r="D27" s="74"/>
      <c r="E27" s="75"/>
      <c r="F27" s="76"/>
      <c r="G27" s="58">
        <f>E27*F27</f>
        <v>0</v>
      </c>
      <c r="H27" s="76"/>
      <c r="I27" s="58">
        <f>E27*H27</f>
        <v>0</v>
      </c>
      <c r="J27" s="76"/>
      <c r="K27" s="58">
        <f>E27*J27</f>
        <v>0</v>
      </c>
    </row>
    <row r="28" spans="1:11" ht="12" customHeight="1">
      <c r="B28" s="131" t="s">
        <v>53</v>
      </c>
      <c r="C28" s="129"/>
      <c r="D28" s="74"/>
      <c r="E28" s="75"/>
      <c r="F28" s="76"/>
      <c r="G28" s="58">
        <f t="shared" ref="G28:G31" si="8">E28*F28</f>
        <v>0</v>
      </c>
      <c r="H28" s="76"/>
      <c r="I28" s="58">
        <f t="shared" ref="I28:I31" si="9">E28*H28</f>
        <v>0</v>
      </c>
      <c r="J28" s="76"/>
      <c r="K28" s="58">
        <f t="shared" ref="K28:K31" si="10">E28*J28</f>
        <v>0</v>
      </c>
    </row>
    <row r="29" spans="1:11" ht="12" customHeight="1">
      <c r="A29" s="3" t="s">
        <v>25</v>
      </c>
      <c r="B29" s="138" t="s">
        <v>54</v>
      </c>
      <c r="C29" s="130"/>
      <c r="D29" s="74"/>
      <c r="E29" s="77"/>
      <c r="F29" s="78"/>
      <c r="G29" s="58">
        <f t="shared" si="8"/>
        <v>0</v>
      </c>
      <c r="H29" s="78"/>
      <c r="I29" s="58">
        <f t="shared" si="9"/>
        <v>0</v>
      </c>
      <c r="J29" s="78"/>
      <c r="K29" s="58">
        <f t="shared" si="10"/>
        <v>0</v>
      </c>
    </row>
    <row r="30" spans="1:11" ht="12" customHeight="1">
      <c r="A30" s="3" t="s">
        <v>26</v>
      </c>
      <c r="B30" s="132" t="s">
        <v>55</v>
      </c>
      <c r="C30" s="133"/>
      <c r="E30" s="94"/>
      <c r="F30" s="96"/>
      <c r="G30" s="58"/>
      <c r="H30" s="96"/>
      <c r="I30" s="58"/>
      <c r="J30" s="96"/>
      <c r="K30" s="58"/>
    </row>
    <row r="31" spans="1:11" ht="12" customHeight="1">
      <c r="B31" s="134" t="s">
        <v>69</v>
      </c>
      <c r="C31" s="135"/>
      <c r="D31" s="74"/>
      <c r="E31" s="75"/>
      <c r="F31" s="76"/>
      <c r="G31" s="58">
        <f t="shared" si="8"/>
        <v>0</v>
      </c>
      <c r="H31" s="76"/>
      <c r="I31" s="58">
        <f t="shared" si="9"/>
        <v>0</v>
      </c>
      <c r="J31" s="76"/>
      <c r="K31" s="58">
        <f t="shared" si="10"/>
        <v>0</v>
      </c>
    </row>
    <row r="32" spans="1:11" ht="12" customHeight="1">
      <c r="A32" s="136" t="s">
        <v>58</v>
      </c>
      <c r="B32" s="137"/>
      <c r="C32" s="137"/>
      <c r="D32" s="61"/>
      <c r="E32" s="91">
        <f t="shared" ref="E32:K32" si="11">SUM(E27:E31)</f>
        <v>0</v>
      </c>
      <c r="F32" s="91"/>
      <c r="G32" s="91">
        <f t="shared" si="11"/>
        <v>0</v>
      </c>
      <c r="H32" s="91"/>
      <c r="I32" s="91">
        <f t="shared" si="11"/>
        <v>0</v>
      </c>
      <c r="J32" s="91"/>
      <c r="K32" s="91">
        <f t="shared" si="11"/>
        <v>0</v>
      </c>
    </row>
    <row r="33" spans="1:11" ht="11.25">
      <c r="A33" s="139" t="s">
        <v>59</v>
      </c>
      <c r="B33" s="139"/>
      <c r="C33" s="139"/>
      <c r="D33" s="59"/>
      <c r="E33" s="91">
        <f t="shared" ref="E33:K33" si="12">E32+E24</f>
        <v>40</v>
      </c>
      <c r="F33" s="91"/>
      <c r="G33" s="91">
        <f t="shared" si="12"/>
        <v>0</v>
      </c>
      <c r="H33" s="91"/>
      <c r="I33" s="91">
        <f t="shared" si="12"/>
        <v>0</v>
      </c>
      <c r="J33" s="91"/>
      <c r="K33" s="91">
        <f t="shared" si="12"/>
        <v>0</v>
      </c>
    </row>
    <row r="34" spans="1:11" ht="12" customHeight="1">
      <c r="A34" s="35" t="s">
        <v>60</v>
      </c>
      <c r="B34" s="48"/>
      <c r="C34" s="49"/>
      <c r="D34" s="49"/>
      <c r="E34" s="91">
        <f>E15+E33</f>
        <v>100</v>
      </c>
      <c r="F34" s="92"/>
      <c r="G34" s="91">
        <f>G15+G33</f>
        <v>0</v>
      </c>
      <c r="H34" s="91"/>
      <c r="I34" s="91">
        <f>I15+I33</f>
        <v>0</v>
      </c>
      <c r="J34" s="91"/>
      <c r="K34" s="91">
        <f>K15+K33</f>
        <v>0</v>
      </c>
    </row>
    <row r="35" spans="1:11" ht="12" customHeight="1">
      <c r="A35" s="30"/>
      <c r="B35" s="55"/>
      <c r="C35" s="31" t="s">
        <v>61</v>
      </c>
      <c r="D35" s="12"/>
      <c r="E35" s="63">
        <f t="shared" ref="E35:G35" si="13">E34/10</f>
        <v>10</v>
      </c>
      <c r="F35" s="63"/>
      <c r="G35" s="63">
        <f t="shared" si="13"/>
        <v>0</v>
      </c>
      <c r="H35" s="63"/>
      <c r="I35" s="63">
        <f>I34/10</f>
        <v>0</v>
      </c>
      <c r="J35" s="63"/>
      <c r="K35" s="63">
        <f t="shared" ref="K35" si="14">K34/10</f>
        <v>0</v>
      </c>
    </row>
    <row r="36" spans="1:11" ht="12" customHeight="1">
      <c r="A36" s="35" t="s">
        <v>16</v>
      </c>
      <c r="B36" s="102" t="s">
        <v>62</v>
      </c>
      <c r="C36" s="102"/>
      <c r="D36" s="16"/>
      <c r="E36" s="93"/>
      <c r="F36" s="93"/>
      <c r="G36" s="97"/>
      <c r="H36" s="93"/>
      <c r="I36" s="97"/>
      <c r="J36" s="93"/>
      <c r="K36" s="97"/>
    </row>
    <row r="37" spans="1:11" s="42" customFormat="1" ht="12" customHeight="1">
      <c r="A37" s="41"/>
      <c r="B37" s="41"/>
      <c r="C37" s="45" t="s">
        <v>63</v>
      </c>
      <c r="E37" s="43"/>
      <c r="F37" s="44"/>
      <c r="G37" s="89"/>
      <c r="H37" s="44"/>
      <c r="I37" s="89"/>
      <c r="J37" s="44"/>
      <c r="K37" s="89"/>
    </row>
    <row r="38" spans="1:11" ht="25.5" customHeight="1">
      <c r="A38" s="140" t="s">
        <v>64</v>
      </c>
      <c r="B38" s="140"/>
      <c r="C38" s="140"/>
      <c r="D38" s="140"/>
      <c r="E38" s="140"/>
      <c r="F38" s="140"/>
      <c r="G38" s="140"/>
      <c r="H38" s="140"/>
      <c r="I38" s="140"/>
      <c r="J38" s="140"/>
      <c r="K38" s="141"/>
    </row>
    <row r="39" spans="1:11" ht="12" customHeight="1">
      <c r="A39" s="35" t="s">
        <v>27</v>
      </c>
      <c r="B39" s="102" t="s">
        <v>65</v>
      </c>
      <c r="C39" s="102"/>
      <c r="D39" s="16"/>
      <c r="E39" s="27"/>
      <c r="F39" s="28"/>
      <c r="G39" s="79" t="s">
        <v>4</v>
      </c>
      <c r="H39" s="28"/>
      <c r="I39" s="79" t="s">
        <v>4</v>
      </c>
      <c r="J39" s="28"/>
      <c r="K39" s="79" t="s">
        <v>4</v>
      </c>
    </row>
    <row r="40" spans="1:11" s="42" customFormat="1" ht="12" customHeight="1">
      <c r="A40" s="50" t="s">
        <v>66</v>
      </c>
      <c r="B40" s="50"/>
      <c r="C40" s="51"/>
      <c r="D40" s="52"/>
      <c r="E40" s="53"/>
      <c r="F40" s="54"/>
      <c r="G40" s="80"/>
      <c r="H40" s="54"/>
      <c r="I40" s="80"/>
      <c r="J40" s="54"/>
      <c r="K40" s="80"/>
    </row>
    <row r="41" spans="1:11" ht="12" customHeight="1">
      <c r="A41" s="37"/>
      <c r="B41" s="36"/>
      <c r="C41" s="36"/>
      <c r="F41" s="4"/>
      <c r="G41" s="2"/>
      <c r="H41" s="4"/>
      <c r="I41" s="2"/>
      <c r="J41" s="4"/>
      <c r="K41" s="2"/>
    </row>
    <row r="42" spans="1:11" ht="27.75" customHeight="1">
      <c r="A42" s="128" t="s">
        <v>67</v>
      </c>
      <c r="B42" s="128"/>
      <c r="C42" s="128"/>
      <c r="D42" s="128"/>
      <c r="E42" s="128"/>
      <c r="F42" s="128"/>
      <c r="G42" s="128"/>
      <c r="H42" s="128"/>
      <c r="I42" s="128"/>
      <c r="J42" s="128"/>
      <c r="K42" s="128"/>
    </row>
    <row r="43" spans="1:11" ht="27.75" customHeight="1">
      <c r="A43" s="126" t="s">
        <v>68</v>
      </c>
      <c r="B43" s="127"/>
      <c r="C43" s="127"/>
      <c r="D43" s="127"/>
      <c r="E43" s="88"/>
      <c r="F43" s="88"/>
      <c r="G43" s="88"/>
      <c r="H43" s="88"/>
      <c r="I43" s="88"/>
      <c r="J43" s="88"/>
      <c r="K43" s="88"/>
    </row>
    <row r="44" spans="1:11" ht="12" hidden="1" customHeight="1">
      <c r="A44" s="2"/>
      <c r="B44" s="2"/>
      <c r="C44" s="2"/>
      <c r="D44" s="2"/>
      <c r="G44" s="46" t="s">
        <v>36</v>
      </c>
      <c r="H44" s="2">
        <f>MAX(G15:K15)</f>
        <v>0</v>
      </c>
      <c r="I44" s="2"/>
      <c r="J44" s="46" t="s">
        <v>10</v>
      </c>
      <c r="K44" s="2">
        <f>MIN(G36:K36)</f>
        <v>0</v>
      </c>
    </row>
    <row r="45" spans="1:11" ht="12" hidden="1" customHeight="1">
      <c r="A45" s="2"/>
      <c r="B45" s="2"/>
      <c r="C45" s="2"/>
      <c r="D45" s="2"/>
      <c r="G45" s="46" t="s">
        <v>37</v>
      </c>
      <c r="H45" s="2">
        <f>MAX(G33:K33)</f>
        <v>0</v>
      </c>
      <c r="I45" s="2"/>
      <c r="J45" s="46"/>
      <c r="K45" s="2"/>
    </row>
    <row r="60" spans="6:6" ht="12" customHeight="1">
      <c r="F60" s="47"/>
    </row>
  </sheetData>
  <mergeCells count="43">
    <mergeCell ref="B12:D12"/>
    <mergeCell ref="B13:D13"/>
    <mergeCell ref="B14:D14"/>
    <mergeCell ref="B26:C26"/>
    <mergeCell ref="B23:C23"/>
    <mergeCell ref="A15:C15"/>
    <mergeCell ref="B16:D16"/>
    <mergeCell ref="B17:C17"/>
    <mergeCell ref="B18:C18"/>
    <mergeCell ref="B19:C19"/>
    <mergeCell ref="B20:C20"/>
    <mergeCell ref="B21:C21"/>
    <mergeCell ref="B22:C22"/>
    <mergeCell ref="B25:C25"/>
    <mergeCell ref="J5:K5"/>
    <mergeCell ref="H5:I5"/>
    <mergeCell ref="A43:D43"/>
    <mergeCell ref="B39:C39"/>
    <mergeCell ref="B36:C36"/>
    <mergeCell ref="A42:K42"/>
    <mergeCell ref="B27:C27"/>
    <mergeCell ref="B28:C28"/>
    <mergeCell ref="B30:C30"/>
    <mergeCell ref="B31:C31"/>
    <mergeCell ref="A32:C32"/>
    <mergeCell ref="B29:C29"/>
    <mergeCell ref="A33:C33"/>
    <mergeCell ref="A38:K38"/>
    <mergeCell ref="B7:C7"/>
    <mergeCell ref="A24:C24"/>
    <mergeCell ref="A1:K1"/>
    <mergeCell ref="A2:B2"/>
    <mergeCell ref="C2:D2"/>
    <mergeCell ref="C4:D4"/>
    <mergeCell ref="C3:D3"/>
    <mergeCell ref="A3:B3"/>
    <mergeCell ref="E2:F2"/>
    <mergeCell ref="A4:B4"/>
    <mergeCell ref="B9:D9"/>
    <mergeCell ref="B10:D10"/>
    <mergeCell ref="B11:D11"/>
    <mergeCell ref="B6:C6"/>
    <mergeCell ref="F5:G5"/>
  </mergeCells>
  <phoneticPr fontId="1" type="noConversion"/>
  <conditionalFormatting sqref="E34">
    <cfRule type="cellIs" dxfId="5" priority="6" operator="notEqual">
      <formula>100</formula>
    </cfRule>
  </conditionalFormatting>
  <conditionalFormatting sqref="E34">
    <cfRule type="cellIs" dxfId="4" priority="5" operator="notEqual">
      <formula>100</formula>
    </cfRule>
  </conditionalFormatting>
  <conditionalFormatting sqref="E15">
    <cfRule type="cellIs" dxfId="3" priority="4" operator="notEqual">
      <formula>50</formula>
    </cfRule>
  </conditionalFormatting>
  <conditionalFormatting sqref="E15">
    <cfRule type="cellIs" dxfId="2" priority="3" operator="notEqual">
      <formula>50</formula>
    </cfRule>
  </conditionalFormatting>
  <conditionalFormatting sqref="E33">
    <cfRule type="cellIs" dxfId="1" priority="2" operator="notEqual">
      <formula>50</formula>
    </cfRule>
  </conditionalFormatting>
  <conditionalFormatting sqref="E33">
    <cfRule type="cellIs" dxfId="0" priority="1" operator="notEqual">
      <formula>50</formula>
    </cfRule>
  </conditionalFormatting>
  <dataValidations count="2">
    <dataValidation type="decimal" allowBlank="1" showInputMessage="1" showErrorMessage="1" error="Max. 10 Punkte" sqref="F19:F20 F23 F27:F28 F31 H19:H20 J19:J20 H23 J23 H27:H28 J27:J28 H31 J31 J10:J14 H10:H14 F10:F14" xr:uid="{00000000-0002-0000-0000-000000000000}">
      <formula1>0</formula1>
      <formula2>10</formula2>
    </dataValidation>
    <dataValidation type="whole" errorStyle="warning" allowBlank="1" showInputMessage="1" showErrorMessage="1" sqref="E19:E20 E23 E27:E28 E31 E11:E14" xr:uid="{00000000-0002-0000-0000-000001000000}">
      <formula1>0</formula1>
      <formula2>100</formula2>
    </dataValidation>
  </dataValidations>
  <pageMargins left="0.59055118110236227" right="0.31496062992125984" top="0.19685039370078741" bottom="0.51181102362204722" header="0" footer="0.19685039370078741"/>
  <pageSetup paperSize="9" scale="84" orientation="landscape" cellComments="asDisplayed"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showGridLines="0" zoomScale="130" zoomScaleNormal="130" workbookViewId="0">
      <selection sqref="A1:F1"/>
    </sheetView>
  </sheetViews>
  <sheetFormatPr defaultColWidth="12" defaultRowHeight="11.25"/>
  <cols>
    <col min="1" max="1" width="3.83203125" style="64" customWidth="1"/>
    <col min="2" max="2" width="69" style="64" customWidth="1"/>
    <col min="3" max="4" width="29" style="64" customWidth="1"/>
    <col min="5" max="5" width="7.83203125" style="64" customWidth="1"/>
    <col min="6" max="6" width="5" style="64" customWidth="1"/>
    <col min="7" max="16384" width="12" style="64"/>
  </cols>
  <sheetData>
    <row r="1" spans="1:11" ht="79.5" customHeight="1">
      <c r="A1" s="150" t="s">
        <v>35</v>
      </c>
      <c r="B1" s="151"/>
      <c r="C1" s="151"/>
      <c r="D1" s="151"/>
      <c r="E1" s="151"/>
      <c r="F1" s="151"/>
      <c r="G1" s="71"/>
      <c r="H1" s="71"/>
      <c r="I1" s="71"/>
      <c r="J1" s="71"/>
      <c r="K1" s="71"/>
    </row>
    <row r="2" spans="1:11" ht="26.25" customHeight="1">
      <c r="B2" s="70" t="s">
        <v>1</v>
      </c>
      <c r="C2" s="69" t="s">
        <v>31</v>
      </c>
      <c r="D2" s="69" t="s">
        <v>30</v>
      </c>
    </row>
    <row r="3" spans="1:11" ht="11.25" customHeight="1">
      <c r="B3" s="68" t="s">
        <v>29</v>
      </c>
      <c r="C3" s="66" t="s">
        <v>33</v>
      </c>
      <c r="D3" s="66" t="s">
        <v>33</v>
      </c>
    </row>
    <row r="4" spans="1:11">
      <c r="B4" s="67" t="s">
        <v>34</v>
      </c>
      <c r="C4" s="66" t="s">
        <v>33</v>
      </c>
      <c r="D4" s="66" t="s">
        <v>33</v>
      </c>
    </row>
    <row r="5" spans="1:11" s="65" customFormat="1" ht="18.75" customHeight="1">
      <c r="B5" s="153"/>
      <c r="C5" s="153"/>
      <c r="D5" s="153"/>
      <c r="E5" s="153"/>
      <c r="F5" s="153"/>
    </row>
    <row r="6" spans="1:11" ht="39" customHeight="1">
      <c r="A6" s="152"/>
      <c r="B6" s="154"/>
      <c r="C6" s="154"/>
      <c r="D6" s="154"/>
      <c r="E6" s="154"/>
      <c r="F6" s="154"/>
    </row>
    <row r="7" spans="1:11" ht="27.75" customHeight="1">
      <c r="A7" s="65" t="s">
        <v>11</v>
      </c>
      <c r="B7" s="152" t="s">
        <v>32</v>
      </c>
      <c r="C7" s="152"/>
      <c r="D7" s="152"/>
      <c r="E7" s="152"/>
      <c r="F7" s="152"/>
    </row>
    <row r="8" spans="1:11" ht="29.25" customHeight="1">
      <c r="A8" s="65" t="s">
        <v>18</v>
      </c>
      <c r="B8" s="152" t="s">
        <v>28</v>
      </c>
      <c r="C8" s="152"/>
      <c r="D8" s="152"/>
      <c r="E8" s="152"/>
      <c r="F8" s="152"/>
    </row>
    <row r="9" spans="1:11" ht="17.25" customHeight="1">
      <c r="A9" s="65"/>
      <c r="B9" s="152"/>
      <c r="C9" s="152"/>
      <c r="D9" s="152"/>
      <c r="E9" s="152"/>
      <c r="F9" s="152"/>
    </row>
    <row r="10" spans="1:11" ht="44.25" customHeight="1">
      <c r="A10" s="65"/>
      <c r="B10" s="152"/>
      <c r="C10" s="152"/>
      <c r="D10" s="152"/>
      <c r="E10" s="152"/>
      <c r="F10" s="152"/>
    </row>
    <row r="11" spans="1:11" ht="49.5" customHeight="1">
      <c r="A11" s="65"/>
      <c r="B11" s="152"/>
      <c r="C11" s="152"/>
      <c r="D11" s="152"/>
      <c r="E11" s="152"/>
      <c r="F11" s="152"/>
    </row>
    <row r="12" spans="1:11" ht="18.75" customHeight="1">
      <c r="A12" s="65"/>
      <c r="B12" s="152"/>
      <c r="C12" s="152"/>
      <c r="D12" s="152"/>
      <c r="E12" s="152"/>
      <c r="F12" s="152"/>
    </row>
    <row r="13" spans="1:11" ht="15.95" customHeight="1">
      <c r="A13" s="65"/>
      <c r="B13" s="152"/>
      <c r="C13" s="152"/>
      <c r="D13" s="152"/>
      <c r="E13" s="152"/>
      <c r="F13" s="152"/>
    </row>
    <row r="14" spans="1:11" ht="84" customHeight="1">
      <c r="A14" s="65"/>
      <c r="B14" s="152"/>
      <c r="C14" s="152"/>
      <c r="D14" s="152"/>
      <c r="E14" s="152"/>
      <c r="F14" s="152"/>
    </row>
    <row r="15" spans="1:11">
      <c r="A15" s="65"/>
    </row>
  </sheetData>
  <sheetProtection selectLockedCells="1" selectUnlockedCells="1"/>
  <mergeCells count="11">
    <mergeCell ref="B14:F14"/>
    <mergeCell ref="B8:F8"/>
    <mergeCell ref="B10:F10"/>
    <mergeCell ref="B11:F11"/>
    <mergeCell ref="B12:F12"/>
    <mergeCell ref="B13:F13"/>
    <mergeCell ref="A1:F1"/>
    <mergeCell ref="B7:F7"/>
    <mergeCell ref="B9:F9"/>
    <mergeCell ref="B5:F5"/>
    <mergeCell ref="A6:F6"/>
  </mergeCells>
  <pageMargins left="0.78740157480314965" right="0.78740157480314965" top="0.78740157480314965" bottom="0.78740157480314965"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Auswertung</vt:lpstr>
      <vt:lpstr>Hinweise </vt:lpstr>
      <vt:lpstr>Auswertung!Print_Area</vt:lpstr>
      <vt:lpstr>'Hinweise '!Print_Area</vt:lpstr>
      <vt:lpstr>Auswertung!Print_Titles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31-2-14-de, Bewertungsschema für die fachliche Auswertung von Angeboten, Stand April 2012</dc:title>
  <dc:creator>Gisela Rosenberger</dc:creator>
  <cp:keywords>Form 31-2-13-de, Bewertungsschema für die fachliche Auswertung von Angeboten, Stand Juli 2010</cp:keywords>
  <cp:lastModifiedBy>Ellada Martirosyan</cp:lastModifiedBy>
  <cp:lastPrinted>2017-12-21T11:11:17Z</cp:lastPrinted>
  <dcterms:created xsi:type="dcterms:W3CDTF">2001-02-21T08:54:43Z</dcterms:created>
  <dcterms:modified xsi:type="dcterms:W3CDTF">2019-03-05T13:23:19Z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