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artir_ell\Desktop\Levon travel\"/>
    </mc:Choice>
  </mc:AlternateContent>
  <xr:revisionPtr revIDLastSave="0" documentId="13_ncr:1_{560C95D6-B4B4-45B8-9195-3EAC3DEA1CF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3" i="1" l="1"/>
  <c r="L77" i="1" s="1"/>
  <c r="L39" i="1"/>
  <c r="L26" i="1"/>
  <c r="L21" i="1"/>
  <c r="L12" i="1"/>
  <c r="J53" i="1"/>
  <c r="J39" i="1"/>
  <c r="J26" i="1"/>
  <c r="J21" i="1"/>
  <c r="J12" i="1"/>
  <c r="H53" i="1"/>
  <c r="H39" i="1"/>
  <c r="H77" i="1" s="1"/>
  <c r="H26" i="1"/>
  <c r="H21" i="1"/>
  <c r="H12" i="1"/>
  <c r="H78" i="1" l="1"/>
  <c r="J77" i="1"/>
  <c r="J78" i="1" s="1"/>
  <c r="L78" i="1"/>
  <c r="F53" i="1"/>
  <c r="F39" i="1"/>
  <c r="F26" i="1"/>
  <c r="F21" i="1"/>
  <c r="F12" i="1"/>
  <c r="F77" i="1" l="1"/>
  <c r="F78" i="1" s="1"/>
</calcChain>
</file>

<file path=xl/sharedStrings.xml><?xml version="1.0" encoding="utf-8"?>
<sst xmlns="http://schemas.openxmlformats.org/spreadsheetml/2006/main" count="154" uniqueCount="102">
  <si>
    <t>Evaluation Scheme for Technical Assessment of Offers</t>
  </si>
  <si>
    <t>page 1</t>
  </si>
  <si>
    <t>Section/
Division</t>
  </si>
  <si>
    <t>Project title</t>
  </si>
  <si>
    <t>Weighting 
in % 
(2)</t>
  </si>
  <si>
    <t>Company 1</t>
  </si>
  <si>
    <t>Company 2</t>
  </si>
  <si>
    <t>Company 3</t>
  </si>
  <si>
    <t>Company 4</t>
  </si>
  <si>
    <t>Company 5</t>
  </si>
  <si>
    <t>Criteria 
   (1)</t>
  </si>
  <si>
    <t>a)</t>
  </si>
  <si>
    <t>b)</t>
  </si>
  <si>
    <t>points 
(max. 10)
(3)</t>
  </si>
  <si>
    <t>assess-
ment 
(2)x(3)
(4)</t>
  </si>
  <si>
    <t>1.</t>
  </si>
  <si>
    <t>Experience of the Company</t>
  </si>
  <si>
    <t>1.1</t>
  </si>
  <si>
    <t>Technical Experience (state relevant sectors)</t>
  </si>
  <si>
    <t>1.2</t>
  </si>
  <si>
    <t>Total</t>
  </si>
  <si>
    <t>2.</t>
  </si>
  <si>
    <t>Appropriateness of suggested concept and work plan</t>
  </si>
  <si>
    <t>2.1</t>
  </si>
  <si>
    <t>Concept (technical approach/methodical procedures)</t>
  </si>
  <si>
    <t>2.2</t>
  </si>
  <si>
    <t>Conceptual options</t>
  </si>
  <si>
    <t>2.3</t>
  </si>
  <si>
    <t>3.</t>
  </si>
  <si>
    <t>Technical Backstopping</t>
  </si>
  <si>
    <t>3.1</t>
  </si>
  <si>
    <t>3.2</t>
  </si>
  <si>
    <t>Hardware (technical equipment)</t>
  </si>
  <si>
    <t>3.3</t>
  </si>
  <si>
    <t>Software (programmes, cooperation relations)</t>
  </si>
  <si>
    <t>4.</t>
  </si>
  <si>
    <t>Consideration of local resources</t>
  </si>
  <si>
    <t>5.</t>
  </si>
  <si>
    <t>Qualification of proposed staff</t>
  </si>
  <si>
    <t>5.1</t>
  </si>
  <si>
    <t>Expert 1</t>
  </si>
  <si>
    <t>5.1.1</t>
  </si>
  <si>
    <t>General qualification</t>
  </si>
  <si>
    <t>-   training</t>
  </si>
  <si>
    <t>-   professional experience</t>
  </si>
  <si>
    <t>5.1.2</t>
  </si>
  <si>
    <t>Specific qualification</t>
  </si>
  <si>
    <t>-   special field (state field)</t>
  </si>
  <si>
    <t>-   management experience</t>
  </si>
  <si>
    <t>-   ability to work in a team</t>
  </si>
  <si>
    <t>5.1.3</t>
  </si>
  <si>
    <t>Regional experience / knowledge of country</t>
  </si>
  <si>
    <t>5.1.4</t>
  </si>
  <si>
    <t>Linguistic skills (state language)</t>
  </si>
  <si>
    <t>Subtotal 5.1</t>
  </si>
  <si>
    <t>page 2</t>
  </si>
  <si>
    <t>5.2</t>
  </si>
  <si>
    <t>Expert 2</t>
  </si>
  <si>
    <t>5.2.1</t>
  </si>
  <si>
    <t>5.2.3</t>
  </si>
  <si>
    <t>5.2.4</t>
  </si>
  <si>
    <t>Subtotal 5.2</t>
  </si>
  <si>
    <t>5.3</t>
  </si>
  <si>
    <t>Expert 3</t>
  </si>
  <si>
    <t>5.3.1</t>
  </si>
  <si>
    <t>5.3.2</t>
  </si>
  <si>
    <t>5.3.4</t>
  </si>
  <si>
    <t>Subtotal 5.3</t>
  </si>
  <si>
    <t>5.4</t>
  </si>
  <si>
    <t>Expert 4</t>
  </si>
  <si>
    <t>5.4.1</t>
  </si>
  <si>
    <t>5.4.2</t>
  </si>
  <si>
    <t>5.4.3</t>
  </si>
  <si>
    <t>5.4.4</t>
  </si>
  <si>
    <t>Subtotal 5.4</t>
  </si>
  <si>
    <t>5.5</t>
  </si>
  <si>
    <t>Composition of the team</t>
  </si>
  <si>
    <t>Total 5</t>
  </si>
  <si>
    <t>Grand Total</t>
  </si>
  <si>
    <t>place</t>
  </si>
  <si>
    <t>6.</t>
  </si>
  <si>
    <t>Special advantages / risks (see extra page)</t>
  </si>
  <si>
    <t>Experience</t>
  </si>
  <si>
    <t xml:space="preserve"> - with international organizations</t>
  </si>
  <si>
    <t xml:space="preserve"> - with corporate clients</t>
  </si>
  <si>
    <t xml:space="preserve"> - ticketing and related services</t>
  </si>
  <si>
    <t>Billing/accounting</t>
  </si>
  <si>
    <t>-   implementation methods (ticketing</t>
  </si>
  <si>
    <t>procedure)</t>
  </si>
  <si>
    <t xml:space="preserve">-   interpretation of objectives and </t>
  </si>
  <si>
    <t>terms of reference</t>
  </si>
  <si>
    <t>Staff structure</t>
  </si>
  <si>
    <t>Linguistic skills (English or German)</t>
  </si>
  <si>
    <t>-   special field (ticketing)</t>
  </si>
  <si>
    <t>Experience with corporate clients</t>
  </si>
  <si>
    <r>
      <t xml:space="preserve">Project Processing No.
</t>
    </r>
    <r>
      <rPr>
        <b/>
        <sz val="10"/>
        <rFont val="Arial"/>
        <family val="2"/>
      </rPr>
      <t>09.9257.8-001.00</t>
    </r>
  </si>
  <si>
    <t xml:space="preserve">Desk officer
Alexander Baghdasaryan
</t>
  </si>
  <si>
    <t xml:space="preserve">Date
</t>
  </si>
  <si>
    <t xml:space="preserve">Company 1
</t>
  </si>
  <si>
    <t xml:space="preserve">Company 2
</t>
  </si>
  <si>
    <t xml:space="preserve">Company 3
</t>
  </si>
  <si>
    <t>GIZ Country office Yerevan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</si>
</sst>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36"/>
      <name val="GTZ-Logo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2" xfId="0" applyBorder="1"/>
    <xf numFmtId="0" fontId="1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0" fillId="0" borderId="6" xfId="0" applyBorder="1"/>
    <xf numFmtId="0" fontId="0" fillId="0" borderId="3" xfId="0" applyBorder="1"/>
    <xf numFmtId="0" fontId="0" fillId="0" borderId="8" xfId="0" applyBorder="1" applyAlignment="1">
      <alignment horizontal="centerContinuous" vertical="top" wrapText="1"/>
    </xf>
    <xf numFmtId="0" fontId="0" fillId="0" borderId="8" xfId="0" applyBorder="1" applyAlignment="1">
      <alignment horizontal="centerContinuous" vertical="top"/>
    </xf>
    <xf numFmtId="0" fontId="0" fillId="0" borderId="9" xfId="0" applyBorder="1" applyAlignment="1">
      <alignment horizontal="centerContinuous" vertical="top"/>
    </xf>
    <xf numFmtId="0" fontId="0" fillId="0" borderId="9" xfId="0" applyBorder="1" applyAlignment="1">
      <alignment horizontal="centerContinuous" vertical="top" wrapText="1"/>
    </xf>
    <xf numFmtId="0" fontId="0" fillId="0" borderId="10" xfId="0" applyBorder="1" applyAlignment="1">
      <alignment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49" fontId="0" fillId="0" borderId="10" xfId="0" applyNumberFormat="1" applyBorder="1"/>
    <xf numFmtId="49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0" fontId="4" fillId="0" borderId="10" xfId="0" applyFont="1" applyBorder="1"/>
    <xf numFmtId="0" fontId="0" fillId="2" borderId="5" xfId="0" applyFill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>
      <alignment horizontal="centerContinuous" vertical="top" wrapText="1"/>
    </xf>
    <xf numFmtId="0" fontId="0" fillId="0" borderId="2" xfId="0" applyBorder="1" applyAlignment="1">
      <alignment horizontal="centerContinuous" vertical="top" wrapText="1"/>
    </xf>
    <xf numFmtId="0" fontId="0" fillId="0" borderId="3" xfId="0" applyBorder="1" applyAlignment="1">
      <alignment horizontal="centerContinuous" vertical="top"/>
    </xf>
    <xf numFmtId="0" fontId="0" fillId="0" borderId="2" xfId="0" applyBorder="1" applyAlignment="1">
      <alignment horizontal="centerContinuous" vertical="top"/>
    </xf>
    <xf numFmtId="49" fontId="0" fillId="0" borderId="10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5" xfId="0" applyBorder="1"/>
    <xf numFmtId="0" fontId="3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textRotation="180"/>
    </xf>
    <xf numFmtId="0" fontId="0" fillId="0" borderId="1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7" fillId="0" borderId="8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167811</xdr:colOff>
      <xdr:row>0</xdr:row>
      <xdr:rowOff>431800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5045" b="21016"/>
        <a:stretch>
          <a:fillRect/>
        </a:stretch>
      </xdr:blipFill>
      <xdr:spPr>
        <a:xfrm>
          <a:off x="0" y="0"/>
          <a:ext cx="675323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98"/>
  <sheetViews>
    <sheetView tabSelected="1" topLeftCell="A79" zoomScale="130" zoomScaleNormal="130" workbookViewId="0">
      <selection activeCell="E2" sqref="E2:L2"/>
    </sheetView>
  </sheetViews>
  <sheetFormatPr defaultColWidth="11.42578125" defaultRowHeight="12.75"/>
  <cols>
    <col min="1" max="1" width="7.7109375" customWidth="1"/>
    <col min="2" max="2" width="8.140625" customWidth="1"/>
    <col min="3" max="3" width="37.7109375" customWidth="1"/>
    <col min="5" max="5" width="5.7109375" customWidth="1"/>
    <col min="6" max="6" width="10" customWidth="1"/>
    <col min="7" max="16" width="8.85546875" customWidth="1"/>
    <col min="17" max="17" width="4.5703125" customWidth="1"/>
  </cols>
  <sheetData>
    <row r="1" spans="1:17" s="14" customFormat="1" ht="34.5" customHeight="1">
      <c r="A1" s="34"/>
      <c r="B1" s="10"/>
      <c r="C1" s="13" t="s">
        <v>0</v>
      </c>
      <c r="D1" s="11"/>
      <c r="E1" s="11"/>
      <c r="F1" s="11"/>
      <c r="G1" s="11"/>
      <c r="H1" s="11"/>
      <c r="I1" s="11"/>
      <c r="J1" s="11"/>
      <c r="K1" s="11"/>
      <c r="L1" s="12"/>
      <c r="M1" s="60" t="s">
        <v>97</v>
      </c>
      <c r="N1" s="61"/>
      <c r="O1" s="62"/>
      <c r="P1" s="33" t="s">
        <v>1</v>
      </c>
      <c r="Q1" s="7"/>
    </row>
    <row r="2" spans="1:17" ht="55.5" customHeight="1">
      <c r="A2" s="50" t="s">
        <v>2</v>
      </c>
      <c r="B2" s="51"/>
      <c r="C2" s="52" t="s">
        <v>96</v>
      </c>
      <c r="D2" s="20" t="s">
        <v>3</v>
      </c>
      <c r="E2" s="55" t="s">
        <v>101</v>
      </c>
      <c r="F2" s="55"/>
      <c r="G2" s="55"/>
      <c r="H2" s="55"/>
      <c r="I2" s="55"/>
      <c r="J2" s="55"/>
      <c r="K2" s="55"/>
      <c r="L2" s="56"/>
      <c r="M2" s="57" t="s">
        <v>95</v>
      </c>
      <c r="N2" s="58"/>
      <c r="O2" s="58"/>
      <c r="P2" s="59"/>
    </row>
    <row r="3" spans="1:17" s="3" customFormat="1" ht="44.25" customHeight="1">
      <c r="A3" s="5"/>
      <c r="B3" s="6"/>
      <c r="C3" s="6"/>
      <c r="D3" s="23"/>
      <c r="E3" s="16" t="s">
        <v>4</v>
      </c>
      <c r="F3" s="19"/>
      <c r="G3" s="53" t="s">
        <v>98</v>
      </c>
      <c r="H3" s="18"/>
      <c r="I3" s="53" t="s">
        <v>99</v>
      </c>
      <c r="J3" s="18"/>
      <c r="K3" s="53" t="s">
        <v>100</v>
      </c>
      <c r="L3" s="18"/>
      <c r="M3" s="17" t="s">
        <v>8</v>
      </c>
      <c r="N3" s="18"/>
      <c r="O3" s="17" t="s">
        <v>9</v>
      </c>
      <c r="P3" s="18"/>
    </row>
    <row r="4" spans="1:17" ht="51">
      <c r="A4" s="24"/>
      <c r="B4" s="25"/>
      <c r="C4" s="36" t="s">
        <v>10</v>
      </c>
      <c r="D4" s="26"/>
      <c r="E4" s="21" t="s">
        <v>11</v>
      </c>
      <c r="F4" s="21" t="s">
        <v>12</v>
      </c>
      <c r="G4" s="22" t="s">
        <v>13</v>
      </c>
      <c r="H4" s="22" t="s">
        <v>14</v>
      </c>
      <c r="I4" s="22" t="s">
        <v>13</v>
      </c>
      <c r="J4" s="22" t="s">
        <v>14</v>
      </c>
      <c r="K4" s="22" t="s">
        <v>13</v>
      </c>
      <c r="L4" s="22" t="s">
        <v>14</v>
      </c>
      <c r="M4" s="22" t="s">
        <v>13</v>
      </c>
      <c r="N4" s="22" t="s">
        <v>14</v>
      </c>
      <c r="O4" s="22" t="s">
        <v>13</v>
      </c>
      <c r="P4" s="22" t="s">
        <v>14</v>
      </c>
    </row>
    <row r="5" spans="1:17">
      <c r="A5" s="8" t="s">
        <v>15</v>
      </c>
      <c r="B5" s="4" t="s">
        <v>16</v>
      </c>
      <c r="D5" s="27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>
      <c r="A6" s="8" t="s">
        <v>17</v>
      </c>
      <c r="B6" s="4" t="s">
        <v>18</v>
      </c>
      <c r="D6" s="27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7">
      <c r="A7" s="8"/>
      <c r="B7" s="4" t="s">
        <v>85</v>
      </c>
      <c r="D7" s="27"/>
      <c r="E7" s="31"/>
      <c r="F7" s="31">
        <v>12</v>
      </c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7">
      <c r="A8" s="8"/>
      <c r="B8" s="4"/>
      <c r="D8" s="27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>
      <c r="A9" s="8" t="s">
        <v>19</v>
      </c>
      <c r="B9" s="4" t="s">
        <v>82</v>
      </c>
      <c r="D9" s="27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7">
      <c r="A10" s="8"/>
      <c r="B10" s="4" t="s">
        <v>84</v>
      </c>
      <c r="D10" s="27"/>
      <c r="E10" s="31"/>
      <c r="F10" s="31">
        <v>5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>
      <c r="A11" s="8"/>
      <c r="B11" s="4" t="s">
        <v>83</v>
      </c>
      <c r="D11" s="27"/>
      <c r="E11" s="31"/>
      <c r="F11" s="31">
        <v>6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7">
      <c r="A12" s="28" t="s">
        <v>20</v>
      </c>
      <c r="B12" s="15"/>
      <c r="C12" s="15"/>
      <c r="D12" s="10"/>
      <c r="E12" s="32"/>
      <c r="F12" s="32">
        <f>SUM(F5:F11)</f>
        <v>23</v>
      </c>
      <c r="G12" s="35"/>
      <c r="H12" s="54">
        <f>H7+H10+H11</f>
        <v>0</v>
      </c>
      <c r="I12" s="35"/>
      <c r="J12" s="54">
        <f>J7+J10+J11</f>
        <v>0</v>
      </c>
      <c r="K12" s="35"/>
      <c r="L12" s="54">
        <f>L7+L10+L11</f>
        <v>0</v>
      </c>
      <c r="M12" s="35"/>
      <c r="N12" s="32"/>
      <c r="O12" s="35"/>
      <c r="P12" s="32"/>
    </row>
    <row r="13" spans="1:17">
      <c r="A13" s="8" t="s">
        <v>21</v>
      </c>
      <c r="B13" s="4" t="s">
        <v>22</v>
      </c>
      <c r="D13" s="27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7">
      <c r="A14" s="8" t="s">
        <v>23</v>
      </c>
      <c r="B14" s="4" t="s">
        <v>24</v>
      </c>
      <c r="D14" s="27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7">
      <c r="A15" s="8"/>
      <c r="B15" s="9" t="s">
        <v>89</v>
      </c>
      <c r="D15" s="27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7">
      <c r="A16" s="8"/>
      <c r="B16" s="9" t="s">
        <v>90</v>
      </c>
      <c r="D16" s="27"/>
      <c r="E16" s="31"/>
      <c r="F16" s="31">
        <v>15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8"/>
      <c r="B17" s="9" t="s">
        <v>87</v>
      </c>
      <c r="D17" s="27"/>
      <c r="E17" s="31"/>
      <c r="F17" s="31">
        <v>15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>
      <c r="A18" s="8"/>
      <c r="B18" s="9" t="s">
        <v>88</v>
      </c>
      <c r="D18" s="27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>
      <c r="A19" s="8" t="s">
        <v>25</v>
      </c>
      <c r="B19" s="9" t="s">
        <v>26</v>
      </c>
      <c r="D19" s="27"/>
      <c r="E19" s="31"/>
      <c r="F19" s="31">
        <v>5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7">
      <c r="A20" s="8" t="s">
        <v>27</v>
      </c>
      <c r="B20" s="9" t="s">
        <v>86</v>
      </c>
      <c r="D20" s="27"/>
      <c r="E20" s="31"/>
      <c r="F20" s="31">
        <v>5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7">
      <c r="A21" s="28" t="s">
        <v>20</v>
      </c>
      <c r="B21" s="29"/>
      <c r="C21" s="15"/>
      <c r="D21" s="10"/>
      <c r="E21" s="32"/>
      <c r="F21" s="32">
        <f>SUM(F13:F20)</f>
        <v>40</v>
      </c>
      <c r="G21" s="35"/>
      <c r="H21" s="54">
        <f>H16+H17+H19+H20</f>
        <v>0</v>
      </c>
      <c r="I21" s="35"/>
      <c r="J21" s="54">
        <f>J16+J19+J20</f>
        <v>0</v>
      </c>
      <c r="K21" s="35"/>
      <c r="L21" s="54">
        <f>L16+L17+L19+L20</f>
        <v>0</v>
      </c>
      <c r="M21" s="35"/>
      <c r="N21" s="32"/>
      <c r="O21" s="35"/>
      <c r="P21" s="32"/>
    </row>
    <row r="22" spans="1:17">
      <c r="A22" s="8" t="s">
        <v>28</v>
      </c>
      <c r="B22" s="9" t="s">
        <v>29</v>
      </c>
      <c r="D22" s="27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7">
      <c r="A23" s="8" t="s">
        <v>30</v>
      </c>
      <c r="B23" s="9" t="s">
        <v>91</v>
      </c>
      <c r="D23" s="27"/>
      <c r="E23" s="31"/>
      <c r="F23" s="31">
        <v>15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7">
      <c r="A24" s="8" t="s">
        <v>31</v>
      </c>
      <c r="B24" s="9" t="s">
        <v>32</v>
      </c>
      <c r="D24" s="27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7">
      <c r="A25" s="8" t="s">
        <v>33</v>
      </c>
      <c r="B25" s="9" t="s">
        <v>34</v>
      </c>
      <c r="D25" s="27"/>
      <c r="E25" s="31"/>
      <c r="F25" s="31">
        <v>5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7">
      <c r="A26" s="28" t="s">
        <v>20</v>
      </c>
      <c r="B26" s="29"/>
      <c r="C26" s="15"/>
      <c r="D26" s="10"/>
      <c r="E26" s="32"/>
      <c r="F26" s="32">
        <f>SUM(F22:F25)</f>
        <v>20</v>
      </c>
      <c r="G26" s="35"/>
      <c r="H26" s="54">
        <f>H23+H25</f>
        <v>0</v>
      </c>
      <c r="I26" s="35"/>
      <c r="J26" s="54">
        <f>J23+J25</f>
        <v>0</v>
      </c>
      <c r="K26" s="35"/>
      <c r="L26" s="54">
        <f>L23+L25</f>
        <v>0</v>
      </c>
      <c r="M26" s="35"/>
      <c r="N26" s="32"/>
      <c r="O26" s="35"/>
      <c r="P26" s="32"/>
    </row>
    <row r="27" spans="1:17">
      <c r="A27" s="28" t="s">
        <v>35</v>
      </c>
      <c r="B27" s="29" t="s">
        <v>36</v>
      </c>
      <c r="C27" s="15"/>
      <c r="D27" s="10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7">
      <c r="A28" s="8" t="s">
        <v>37</v>
      </c>
      <c r="B28" s="9" t="s">
        <v>38</v>
      </c>
      <c r="D28" s="27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49"/>
    </row>
    <row r="29" spans="1:17">
      <c r="A29" s="8" t="s">
        <v>39</v>
      </c>
      <c r="B29" s="9" t="s">
        <v>40</v>
      </c>
      <c r="D29" s="2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49"/>
    </row>
    <row r="30" spans="1:17">
      <c r="A30" s="8" t="s">
        <v>41</v>
      </c>
      <c r="B30" s="9" t="s">
        <v>42</v>
      </c>
      <c r="D30" s="27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49"/>
    </row>
    <row r="31" spans="1:17">
      <c r="A31" s="8"/>
      <c r="B31" s="9" t="s">
        <v>43</v>
      </c>
      <c r="D31" s="27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49"/>
    </row>
    <row r="32" spans="1:17">
      <c r="A32" s="8"/>
      <c r="B32" s="9" t="s">
        <v>44</v>
      </c>
      <c r="D32" s="27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49"/>
    </row>
    <row r="33" spans="1:17" ht="18.75" customHeight="1">
      <c r="A33" s="8" t="s">
        <v>45</v>
      </c>
      <c r="B33" s="9" t="s">
        <v>46</v>
      </c>
      <c r="D33" s="27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49"/>
    </row>
    <row r="34" spans="1:17" ht="20.25" customHeight="1">
      <c r="A34" s="8"/>
      <c r="B34" s="9" t="s">
        <v>93</v>
      </c>
      <c r="D34" s="27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49"/>
    </row>
    <row r="35" spans="1:17" ht="20.25" customHeight="1">
      <c r="A35" s="8"/>
      <c r="B35" s="9" t="s">
        <v>48</v>
      </c>
      <c r="D35" s="27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49"/>
    </row>
    <row r="36" spans="1:17" ht="20.25" customHeight="1">
      <c r="A36" s="8"/>
      <c r="B36" s="9" t="s">
        <v>49</v>
      </c>
      <c r="D36" s="27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49"/>
    </row>
    <row r="37" spans="1:17" ht="20.25" customHeight="1">
      <c r="A37" s="8" t="s">
        <v>50</v>
      </c>
      <c r="B37" s="9" t="s">
        <v>94</v>
      </c>
      <c r="D37" s="27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49"/>
    </row>
    <row r="38" spans="1:17" ht="20.25" customHeight="1">
      <c r="A38" s="8" t="s">
        <v>52</v>
      </c>
      <c r="B38" s="9" t="s">
        <v>92</v>
      </c>
      <c r="D38" s="27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49"/>
    </row>
    <row r="39" spans="1:17" ht="20.25" customHeight="1">
      <c r="A39" s="28" t="s">
        <v>54</v>
      </c>
      <c r="B39" s="29"/>
      <c r="C39" s="15"/>
      <c r="D39" s="10"/>
      <c r="E39" s="32"/>
      <c r="F39" s="32">
        <f>SUM(F31:F38)</f>
        <v>0</v>
      </c>
      <c r="G39" s="35"/>
      <c r="H39" s="54">
        <f>H31+H32+H34+H37+H38</f>
        <v>0</v>
      </c>
      <c r="I39" s="35"/>
      <c r="J39" s="54">
        <f>J31+J32+J34+J37+J38</f>
        <v>0</v>
      </c>
      <c r="K39" s="35"/>
      <c r="L39" s="54">
        <f>L31+L32+L34+L37+L38</f>
        <v>0</v>
      </c>
      <c r="M39" s="35"/>
      <c r="N39" s="32"/>
      <c r="O39" s="35"/>
      <c r="P39" s="32"/>
      <c r="Q39" s="49"/>
    </row>
    <row r="40" spans="1:17" ht="15.75">
      <c r="A40" s="28"/>
      <c r="B40" s="15"/>
      <c r="C40" s="15"/>
      <c r="D40" s="15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48" t="s">
        <v>55</v>
      </c>
    </row>
    <row r="41" spans="1:17" ht="46.5" customHeight="1">
      <c r="A41" s="37"/>
      <c r="B41" s="38"/>
      <c r="C41" s="38"/>
      <c r="D41" s="39"/>
      <c r="E41" s="40" t="s">
        <v>4</v>
      </c>
      <c r="F41" s="41"/>
      <c r="G41" s="42" t="s">
        <v>5</v>
      </c>
      <c r="H41" s="43"/>
      <c r="I41" s="42" t="s">
        <v>6</v>
      </c>
      <c r="J41" s="43"/>
      <c r="K41" s="42" t="s">
        <v>7</v>
      </c>
      <c r="L41" s="43"/>
      <c r="M41" s="42" t="s">
        <v>8</v>
      </c>
      <c r="N41" s="43"/>
      <c r="O41" s="42" t="s">
        <v>9</v>
      </c>
      <c r="P41" s="43"/>
    </row>
    <row r="42" spans="1:17" ht="51">
      <c r="A42" s="24"/>
      <c r="B42" s="25"/>
      <c r="C42" s="36" t="s">
        <v>10</v>
      </c>
      <c r="D42" s="26"/>
      <c r="E42" s="21" t="s">
        <v>11</v>
      </c>
      <c r="F42" s="21" t="s">
        <v>12</v>
      </c>
      <c r="G42" s="22" t="s">
        <v>13</v>
      </c>
      <c r="H42" s="22" t="s">
        <v>14</v>
      </c>
      <c r="I42" s="22" t="s">
        <v>13</v>
      </c>
      <c r="J42" s="22" t="s">
        <v>14</v>
      </c>
      <c r="K42" s="22" t="s">
        <v>13</v>
      </c>
      <c r="L42" s="22" t="s">
        <v>14</v>
      </c>
      <c r="M42" s="22" t="s">
        <v>13</v>
      </c>
      <c r="N42" s="22" t="s">
        <v>14</v>
      </c>
      <c r="O42" s="22" t="s">
        <v>13</v>
      </c>
      <c r="P42" s="22" t="s">
        <v>14</v>
      </c>
    </row>
    <row r="43" spans="1:17">
      <c r="A43" s="8" t="s">
        <v>56</v>
      </c>
      <c r="B43" s="9" t="s">
        <v>57</v>
      </c>
      <c r="D43" s="27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7">
      <c r="A44" s="8" t="s">
        <v>58</v>
      </c>
      <c r="B44" s="9" t="s">
        <v>42</v>
      </c>
      <c r="D44" s="27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7">
      <c r="A45" s="8"/>
      <c r="B45" s="9" t="s">
        <v>43</v>
      </c>
      <c r="D45" s="27"/>
      <c r="E45" s="31"/>
      <c r="F45" s="31">
        <v>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7">
      <c r="A46" s="8"/>
      <c r="B46" s="9" t="s">
        <v>44</v>
      </c>
      <c r="D46" s="27"/>
      <c r="E46" s="31"/>
      <c r="F46" s="31">
        <v>3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7">
      <c r="A47" s="8"/>
      <c r="B47" s="9" t="s">
        <v>46</v>
      </c>
      <c r="D47" s="27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  <row r="48" spans="1:17">
      <c r="A48" s="8"/>
      <c r="B48" s="9" t="s">
        <v>93</v>
      </c>
      <c r="D48" s="27"/>
      <c r="E48" s="31"/>
      <c r="F48" s="31">
        <v>3</v>
      </c>
      <c r="G48" s="31"/>
      <c r="H48" s="31"/>
      <c r="I48" s="31"/>
      <c r="J48" s="31"/>
      <c r="K48" s="31"/>
      <c r="L48" s="31"/>
      <c r="M48" s="31"/>
      <c r="N48" s="31"/>
      <c r="O48" s="31"/>
      <c r="P48" s="31"/>
    </row>
    <row r="49" spans="1:16">
      <c r="A49" s="8"/>
      <c r="B49" s="9" t="s">
        <v>48</v>
      </c>
      <c r="D49" s="27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>
      <c r="A50" s="8"/>
      <c r="B50" s="9" t="s">
        <v>49</v>
      </c>
      <c r="D50" s="27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</row>
    <row r="51" spans="1:16">
      <c r="A51" s="8" t="s">
        <v>59</v>
      </c>
      <c r="B51" s="9" t="s">
        <v>94</v>
      </c>
      <c r="D51" s="27"/>
      <c r="E51" s="31"/>
      <c r="F51" s="31">
        <v>5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</row>
    <row r="52" spans="1:16">
      <c r="A52" s="8" t="s">
        <v>60</v>
      </c>
      <c r="B52" s="9" t="s">
        <v>92</v>
      </c>
      <c r="D52" s="27"/>
      <c r="E52" s="31"/>
      <c r="F52" s="31">
        <v>3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</row>
    <row r="53" spans="1:16">
      <c r="A53" s="28" t="s">
        <v>61</v>
      </c>
      <c r="B53" s="29"/>
      <c r="C53" s="15"/>
      <c r="D53" s="10"/>
      <c r="E53" s="32"/>
      <c r="F53" s="32">
        <f>SUM(F43:F52)</f>
        <v>17</v>
      </c>
      <c r="G53" s="35"/>
      <c r="H53" s="54">
        <f>H45+H46+H48+H51+H52</f>
        <v>0</v>
      </c>
      <c r="I53" s="35"/>
      <c r="J53" s="54">
        <f>J45+J46+J48+J51+J52</f>
        <v>0</v>
      </c>
      <c r="K53" s="35"/>
      <c r="L53" s="54">
        <f>L45+L46+L48+L51+L52</f>
        <v>0</v>
      </c>
      <c r="M53" s="35"/>
      <c r="N53" s="32"/>
      <c r="O53" s="35"/>
      <c r="P53" s="32"/>
    </row>
    <row r="54" spans="1:16">
      <c r="A54" s="8" t="s">
        <v>62</v>
      </c>
      <c r="B54" s="9" t="s">
        <v>63</v>
      </c>
      <c r="D54" s="27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>
      <c r="A55" s="8" t="s">
        <v>64</v>
      </c>
      <c r="B55" s="9" t="s">
        <v>42</v>
      </c>
      <c r="D55" s="27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1:16">
      <c r="A56" s="8"/>
      <c r="B56" s="9" t="s">
        <v>43</v>
      </c>
      <c r="D56" s="27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16">
      <c r="A57" s="8"/>
      <c r="B57" s="9" t="s">
        <v>44</v>
      </c>
      <c r="D57" s="27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>
      <c r="A58" s="8" t="s">
        <v>65</v>
      </c>
      <c r="B58" s="9" t="s">
        <v>46</v>
      </c>
      <c r="D58" s="27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>
      <c r="A59" s="8"/>
      <c r="B59" s="9" t="s">
        <v>47</v>
      </c>
      <c r="D59" s="27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>
      <c r="A60" s="8"/>
      <c r="B60" s="9" t="s">
        <v>48</v>
      </c>
      <c r="D60" s="27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>
      <c r="A61" s="8"/>
      <c r="B61" s="9" t="s">
        <v>49</v>
      </c>
      <c r="D61" s="27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>
      <c r="A62" s="8" t="s">
        <v>65</v>
      </c>
      <c r="B62" s="9" t="s">
        <v>51</v>
      </c>
      <c r="D62" s="27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>
      <c r="A63" s="8" t="s">
        <v>66</v>
      </c>
      <c r="B63" s="9" t="s">
        <v>53</v>
      </c>
      <c r="D63" s="27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>
      <c r="A64" s="28" t="s">
        <v>67</v>
      </c>
      <c r="B64" s="29"/>
      <c r="C64" s="15"/>
      <c r="D64" s="10"/>
      <c r="E64" s="32"/>
      <c r="F64" s="32"/>
      <c r="G64" s="35"/>
      <c r="H64" s="32"/>
      <c r="I64" s="35"/>
      <c r="J64" s="32"/>
      <c r="K64" s="35"/>
      <c r="L64" s="32"/>
      <c r="M64" s="35"/>
      <c r="N64" s="32"/>
      <c r="O64" s="35"/>
      <c r="P64" s="32"/>
    </row>
    <row r="65" spans="1:16">
      <c r="A65" s="8" t="s">
        <v>68</v>
      </c>
      <c r="B65" s="9" t="s">
        <v>69</v>
      </c>
      <c r="D65" s="27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>
      <c r="A66" s="8" t="s">
        <v>70</v>
      </c>
      <c r="B66" s="9" t="s">
        <v>42</v>
      </c>
      <c r="D66" s="27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>
      <c r="A67" s="8"/>
      <c r="B67" s="9" t="s">
        <v>43</v>
      </c>
      <c r="D67" s="27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>
      <c r="A68" s="8"/>
      <c r="B68" s="9" t="s">
        <v>44</v>
      </c>
      <c r="D68" s="27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>
      <c r="A69" s="8" t="s">
        <v>71</v>
      </c>
      <c r="B69" s="9" t="s">
        <v>46</v>
      </c>
      <c r="D69" s="27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>
      <c r="A70" s="8"/>
      <c r="B70" s="9" t="s">
        <v>47</v>
      </c>
      <c r="D70" s="27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1:16">
      <c r="A71" s="8"/>
      <c r="B71" s="9" t="s">
        <v>48</v>
      </c>
      <c r="D71" s="27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>
      <c r="A72" s="8"/>
      <c r="B72" s="9" t="s">
        <v>49</v>
      </c>
      <c r="D72" s="27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>
      <c r="A73" s="8" t="s">
        <v>72</v>
      </c>
      <c r="B73" s="9" t="s">
        <v>51</v>
      </c>
      <c r="D73" s="27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6">
      <c r="A74" s="8" t="s">
        <v>73</v>
      </c>
      <c r="B74" s="9" t="s">
        <v>53</v>
      </c>
      <c r="D74" s="27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>
      <c r="A75" s="28" t="s">
        <v>74</v>
      </c>
      <c r="B75" s="29"/>
      <c r="C75" s="15"/>
      <c r="D75" s="10"/>
      <c r="E75" s="32"/>
      <c r="F75" s="32"/>
      <c r="G75" s="35"/>
      <c r="H75" s="32"/>
      <c r="I75" s="35"/>
      <c r="J75" s="32"/>
      <c r="K75" s="35"/>
      <c r="L75" s="32"/>
      <c r="M75" s="35"/>
      <c r="N75" s="32"/>
      <c r="O75" s="35"/>
      <c r="P75" s="32"/>
    </row>
    <row r="76" spans="1:16">
      <c r="A76" s="28" t="s">
        <v>75</v>
      </c>
      <c r="B76" s="15" t="s">
        <v>76</v>
      </c>
      <c r="C76" s="15"/>
      <c r="D76" s="10"/>
      <c r="E76" s="47"/>
      <c r="F76" s="32"/>
      <c r="G76" s="47"/>
      <c r="H76" s="32"/>
      <c r="I76" s="47"/>
      <c r="J76" s="32"/>
      <c r="K76" s="47"/>
      <c r="L76" s="32"/>
      <c r="M76" s="47"/>
      <c r="N76" s="32"/>
      <c r="O76" s="47"/>
      <c r="P76" s="32"/>
    </row>
    <row r="77" spans="1:16">
      <c r="A77" s="28" t="s">
        <v>77</v>
      </c>
      <c r="B77" s="15"/>
      <c r="C77" s="15"/>
      <c r="D77" s="10"/>
      <c r="E77" s="32"/>
      <c r="F77" s="32">
        <f>F53+F39+F76</f>
        <v>17</v>
      </c>
      <c r="G77" s="35"/>
      <c r="H77" s="54">
        <f>H39+H53</f>
        <v>0</v>
      </c>
      <c r="I77" s="35"/>
      <c r="J77" s="54">
        <f>J53+J39</f>
        <v>0</v>
      </c>
      <c r="K77" s="35"/>
      <c r="L77" s="54">
        <f>L53+L39</f>
        <v>0</v>
      </c>
      <c r="M77" s="35"/>
      <c r="N77" s="32"/>
      <c r="O77" s="35"/>
      <c r="P77" s="32"/>
    </row>
    <row r="78" spans="1:16">
      <c r="A78" s="28" t="s">
        <v>78</v>
      </c>
      <c r="B78" s="15"/>
      <c r="C78" s="15"/>
      <c r="D78" s="10"/>
      <c r="E78" s="32"/>
      <c r="F78" s="32">
        <f>SUM(F77+F26+F21+F12)</f>
        <v>100</v>
      </c>
      <c r="G78" s="35"/>
      <c r="H78" s="54">
        <f>H12+H21+H26+H77</f>
        <v>0</v>
      </c>
      <c r="I78" s="35"/>
      <c r="J78" s="54">
        <f>J12+J21+J26+J77</f>
        <v>0</v>
      </c>
      <c r="K78" s="35"/>
      <c r="L78" s="54">
        <f>L12+L21+L26+L77</f>
        <v>0</v>
      </c>
      <c r="M78" s="35"/>
      <c r="N78" s="32"/>
      <c r="O78" s="35"/>
      <c r="P78" s="32"/>
    </row>
    <row r="79" spans="1:16">
      <c r="A79" s="44" t="s">
        <v>79</v>
      </c>
      <c r="B79" s="45"/>
      <c r="C79" s="45"/>
      <c r="D79" s="46"/>
      <c r="F79" s="2"/>
      <c r="H79" s="32"/>
      <c r="J79" s="32"/>
      <c r="L79" s="32"/>
      <c r="N79" s="32"/>
      <c r="P79" s="32"/>
    </row>
    <row r="80" spans="1:16">
      <c r="A80" s="28" t="s">
        <v>80</v>
      </c>
      <c r="B80" s="15" t="s">
        <v>81</v>
      </c>
      <c r="C80" s="15"/>
      <c r="D80" s="10"/>
      <c r="H80" s="2"/>
      <c r="J80" s="2"/>
      <c r="L80" s="2"/>
      <c r="N80" s="2"/>
      <c r="P80" s="2"/>
    </row>
    <row r="81" spans="1:16">
      <c r="A81" s="44" t="s">
        <v>79</v>
      </c>
      <c r="B81" s="45"/>
      <c r="C81" s="45"/>
      <c r="D81" s="46"/>
      <c r="H81" s="32"/>
      <c r="J81" s="32"/>
      <c r="L81" s="32"/>
      <c r="N81" s="32"/>
      <c r="P81" s="32"/>
    </row>
    <row r="82" spans="1:16">
      <c r="A82" s="1"/>
      <c r="H82" s="2"/>
      <c r="J82" s="2"/>
      <c r="L82" s="2"/>
      <c r="N82" s="2"/>
      <c r="P82" s="2"/>
    </row>
    <row r="83" spans="1:16">
      <c r="A83" s="1"/>
      <c r="H83" s="2"/>
      <c r="J83" s="2"/>
      <c r="L83" s="2"/>
      <c r="N83" s="2"/>
      <c r="P83" s="2"/>
    </row>
    <row r="84" spans="1:16">
      <c r="A84" s="1"/>
      <c r="H84" s="2"/>
      <c r="J84" s="2"/>
      <c r="L84" s="2"/>
      <c r="N84" s="2"/>
      <c r="P84" s="2"/>
    </row>
    <row r="85" spans="1:16">
      <c r="A85" s="1"/>
      <c r="H85" s="2"/>
      <c r="J85" s="2"/>
      <c r="L85" s="2"/>
      <c r="N85" s="2"/>
      <c r="P85" s="2"/>
    </row>
    <row r="86" spans="1:16">
      <c r="H86" s="2"/>
      <c r="J86" s="2"/>
      <c r="L86" s="2"/>
      <c r="N86" s="2"/>
      <c r="P86" s="2"/>
    </row>
    <row r="87" spans="1:16">
      <c r="H87" s="2"/>
      <c r="J87" s="2"/>
      <c r="L87" s="2"/>
      <c r="N87" s="2"/>
      <c r="P87" s="2"/>
    </row>
    <row r="88" spans="1:16">
      <c r="H88" s="2"/>
      <c r="J88" s="2"/>
      <c r="L88" s="2"/>
      <c r="N88" s="2"/>
      <c r="P88" s="2"/>
    </row>
    <row r="89" spans="1:16">
      <c r="H89" s="2"/>
      <c r="J89" s="2"/>
      <c r="L89" s="2"/>
      <c r="N89" s="2"/>
      <c r="P89" s="2"/>
    </row>
    <row r="90" spans="1:16">
      <c r="H90" s="2"/>
      <c r="J90" s="2"/>
      <c r="L90" s="2"/>
      <c r="N90" s="2"/>
      <c r="P90" s="2"/>
    </row>
    <row r="91" spans="1:16">
      <c r="H91" s="2"/>
      <c r="J91" s="2"/>
      <c r="L91" s="2"/>
      <c r="N91" s="2"/>
      <c r="P91" s="2"/>
    </row>
    <row r="92" spans="1:16">
      <c r="H92" s="2"/>
      <c r="J92" s="2"/>
      <c r="L92" s="2"/>
      <c r="N92" s="2"/>
      <c r="P92" s="2"/>
    </row>
    <row r="93" spans="1:16">
      <c r="H93" s="2"/>
      <c r="J93" s="2"/>
      <c r="L93" s="2"/>
      <c r="N93" s="2"/>
      <c r="P93" s="2"/>
    </row>
    <row r="94" spans="1:16">
      <c r="H94" s="2"/>
      <c r="J94" s="2"/>
      <c r="L94" s="2"/>
      <c r="N94" s="2"/>
      <c r="P94" s="2"/>
    </row>
    <row r="95" spans="1:16">
      <c r="H95" s="2"/>
      <c r="J95" s="2"/>
      <c r="L95" s="2"/>
      <c r="N95" s="2"/>
      <c r="P95" s="2"/>
    </row>
    <row r="96" spans="1:16">
      <c r="H96" s="2"/>
      <c r="J96" s="2"/>
      <c r="L96" s="2"/>
      <c r="N96" s="2"/>
      <c r="P96" s="2"/>
    </row>
    <row r="97" spans="8:16">
      <c r="H97" s="2"/>
      <c r="J97" s="2"/>
      <c r="L97" s="2"/>
      <c r="N97" s="2"/>
      <c r="P97" s="2"/>
    </row>
    <row r="98" spans="8:16">
      <c r="H98" s="2"/>
      <c r="J98" s="2"/>
      <c r="L98" s="2"/>
      <c r="N98" s="2"/>
      <c r="P98" s="2"/>
    </row>
  </sheetData>
  <mergeCells count="3">
    <mergeCell ref="E2:L2"/>
    <mergeCell ref="M2:P2"/>
    <mergeCell ref="M1:O1"/>
  </mergeCells>
  <phoneticPr fontId="0" type="noConversion"/>
  <printOptions horizontalCentered="1" verticalCentered="1"/>
  <pageMargins left="0.35433070866141736" right="0.47244094488188981" top="0.27559055118110237" bottom="0.23622047244094491" header="0.19685039370078741" footer="0.27559055118110237"/>
  <pageSetup paperSize="9" scale="81" fitToHeight="2" orientation="landscape" r:id="rId1"/>
  <headerFooter alignWithMargins="0"/>
  <rowBreaks count="1" manualBreakCount="1">
    <brk id="38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Deutsche Gesellschaft für Internationale Zusammenarbeit (GIZ)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 Scheme for Technical Assessment of Offers</dc:title>
  <dc:creator>GIZ</dc:creator>
  <cp:lastModifiedBy>Ellada Martirosyan</cp:lastModifiedBy>
  <cp:lastPrinted>1998-06-30T12:59:31Z</cp:lastPrinted>
  <dcterms:created xsi:type="dcterms:W3CDTF">1998-06-29T13:31:13Z</dcterms:created>
  <dcterms:modified xsi:type="dcterms:W3CDTF">2019-08-21T11:59:01Z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0x010100FA98529EE743D04A8C3D54BEB25F8048</vt:lpwstr>
  </property>
</Properties>
</file>